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/Users/camille/Desktop/"/>
    </mc:Choice>
  </mc:AlternateContent>
  <xr:revisionPtr revIDLastSave="0" documentId="13_ncr:1_{7E4E44F2-FBD7-C44F-BFCC-DD22875C5B0B}" xr6:coauthVersionLast="47" xr6:coauthVersionMax="47" xr10:uidLastSave="{00000000-0000-0000-0000-000000000000}"/>
  <bookViews>
    <workbookView xWindow="0" yWindow="500" windowWidth="25440" windowHeight="14300" tabRatio="975" activeTab="2" xr2:uid="{00000000-000D-0000-FFFF-FFFF00000000}"/>
  </bookViews>
  <sheets>
    <sheet name="Données de base" sheetId="1" r:id="rId1"/>
    <sheet name="Départ" sheetId="39" r:id="rId2"/>
    <sheet name="Contrôle de matériel" sheetId="41" r:id="rId3"/>
    <sheet name="1-plan ascendant à cheval" sheetId="2" r:id="rId4"/>
    <sheet name="2-plan descendant à cheval" sheetId="3" r:id="rId5"/>
    <sheet name="3-chapeau de gendarme" sheetId="4" r:id="rId6"/>
    <sheet name="4-allée maraîchère" sheetId="5" r:id="rId7"/>
    <sheet name="5-slalom" sheetId="6" r:id="rId8"/>
    <sheet name="6-branches basses" sheetId="7" r:id="rId9"/>
    <sheet name="7-tronc" sheetId="8" r:id="rId10"/>
    <sheet name="8-haie" sheetId="9" r:id="rId11"/>
    <sheet name="9-fossé à cheval" sheetId="10" r:id="rId12"/>
    <sheet name="10-contre-haut à cheval" sheetId="11" r:id="rId13"/>
    <sheet name="11-contre-bas à cheval" sheetId="12" r:id="rId14"/>
    <sheet name="12-portail" sheetId="13" r:id="rId15"/>
    <sheet name="13-passerelle à cheval" sheetId="14" r:id="rId16"/>
    <sheet name="14-gué" sheetId="15" r:id="rId17"/>
    <sheet name="15-maniabilité à cheval" sheetId="16" r:id="rId18"/>
    <sheet name="16-reculer à cheval" sheetId="17" r:id="rId19"/>
    <sheet name="17-escalier montant à cheval" sheetId="18" r:id="rId20"/>
    <sheet name="18-escalier descendant à cheval" sheetId="19" r:id="rId21"/>
    <sheet name="19-plan ascendant en main" sheetId="20" r:id="rId22"/>
    <sheet name="20-plan descendant en main" sheetId="21" r:id="rId23"/>
    <sheet name="21-contre-haut en main" sheetId="22" r:id="rId24"/>
    <sheet name="22-contre-bas en main" sheetId="23" r:id="rId25"/>
    <sheet name="23-van" sheetId="24" r:id="rId26"/>
    <sheet name="24-passerelle en main" sheetId="25" r:id="rId27"/>
    <sheet name="25-fossé en main" sheetId="26" r:id="rId28"/>
    <sheet name="26-immobilité en main" sheetId="27" r:id="rId29"/>
    <sheet name="27-montoir" sheetId="28" r:id="rId30"/>
    <sheet name="28-passage de sentier" sheetId="29" r:id="rId31"/>
    <sheet name="29-reculer en main" sheetId="30" r:id="rId32"/>
    <sheet name="30-maniabilité en main" sheetId="31" r:id="rId33"/>
    <sheet name="31-tronc en main" sheetId="32" r:id="rId34"/>
    <sheet name="32-immobilité à cheval" sheetId="33" r:id="rId35"/>
    <sheet name="33-escalier montant en main" sheetId="34" r:id="rId36"/>
    <sheet name="34-escalier descendant en main" sheetId="35" r:id="rId37"/>
    <sheet name="35-doline" sheetId="36" r:id="rId38"/>
    <sheet name="36-allée maraîchère en main" sheetId="37" r:id="rId39"/>
    <sheet name="37-conduite à une main sur un 8" sheetId="38" r:id="rId40"/>
    <sheet name="Arrivée" sheetId="40" r:id="rId41"/>
  </sheets>
  <calcPr calcId="191029"/>
  <customWorkbookViews>
    <customWorkbookView name="Nathalie - Affichage personnalisé" guid="{5C81C010-E2C7-4060-95C8-9A8F6C91DB51}" mergeInterval="0" personalView="1" maximized="1" xWindow="-8" yWindow="-8" windowWidth="1936" windowHeight="1056" tabRatio="860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1" l="1"/>
  <c r="C9" i="41"/>
  <c r="C10" i="41"/>
  <c r="C11" i="41"/>
  <c r="C12" i="41"/>
  <c r="C13" i="41"/>
  <c r="C14" i="41"/>
  <c r="C15" i="41"/>
  <c r="C16" i="41"/>
  <c r="C17" i="41"/>
  <c r="C18" i="41"/>
  <c r="C19" i="41"/>
  <c r="C20" i="41"/>
  <c r="C21" i="41"/>
  <c r="C22" i="41"/>
  <c r="C23" i="41"/>
  <c r="C24" i="41"/>
  <c r="C25" i="41"/>
  <c r="C26" i="41"/>
  <c r="C27" i="41"/>
  <c r="C28" i="41"/>
  <c r="C29" i="41"/>
  <c r="C30" i="41"/>
  <c r="C31" i="41"/>
  <c r="C32" i="41"/>
  <c r="C33" i="41"/>
  <c r="C34" i="41"/>
  <c r="C35" i="41"/>
  <c r="C36" i="41"/>
  <c r="C37" i="41"/>
  <c r="C38" i="41"/>
  <c r="C39" i="41"/>
  <c r="C40" i="41"/>
  <c r="C41" i="41"/>
  <c r="C42" i="41"/>
  <c r="C43" i="41"/>
  <c r="C44" i="41"/>
  <c r="C45" i="41"/>
  <c r="C46" i="41"/>
  <c r="C47" i="41"/>
  <c r="C48" i="41"/>
  <c r="C49" i="41"/>
  <c r="C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38" i="41"/>
  <c r="B39" i="41"/>
  <c r="B40" i="41"/>
  <c r="B41" i="41"/>
  <c r="B42" i="41"/>
  <c r="B43" i="41"/>
  <c r="B44" i="41"/>
  <c r="B45" i="41"/>
  <c r="B46" i="41"/>
  <c r="B47" i="41"/>
  <c r="B48" i="41"/>
  <c r="B49" i="41"/>
  <c r="B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7" i="41"/>
  <c r="B4" i="39" a="1"/>
  <c r="B4" i="39" s="1"/>
  <c r="B3" i="39"/>
  <c r="B2" i="39" a="1"/>
  <c r="B2" i="39" s="1"/>
  <c r="B1" i="39"/>
  <c r="B3" i="40" l="1"/>
  <c r="B4" i="41" a="1"/>
  <c r="B4" i="41" s="1"/>
  <c r="B3" i="41"/>
  <c r="B2" i="41" a="1"/>
  <c r="B2" i="41" s="1"/>
  <c r="B1" i="41"/>
  <c r="D1" i="40" a="1"/>
  <c r="D1" i="40" s="1"/>
  <c r="B4" i="40" a="1"/>
  <c r="B4" i="40" s="1"/>
  <c r="B1" i="40"/>
  <c r="B2" i="40" a="1"/>
  <c r="B2" i="40" s="1"/>
  <c r="I3" i="38"/>
  <c r="B4" i="38" l="1"/>
  <c r="B4" i="37" l="1"/>
  <c r="B3" i="37"/>
  <c r="B4" i="36"/>
  <c r="B3" i="36"/>
  <c r="I3" i="37"/>
  <c r="I3" i="36"/>
  <c r="B3" i="38"/>
  <c r="B2" i="38"/>
  <c r="B1" i="38"/>
  <c r="B1" i="37"/>
  <c r="B2" i="37"/>
  <c r="B3" i="35"/>
  <c r="B3" i="34"/>
  <c r="B3" i="33"/>
  <c r="B3" i="32"/>
  <c r="B3" i="31"/>
  <c r="B3" i="30"/>
  <c r="B3" i="29"/>
  <c r="B3" i="28"/>
  <c r="B3" i="27"/>
  <c r="B3" i="26"/>
  <c r="B3" i="25"/>
  <c r="B3" i="24"/>
  <c r="B3" i="23"/>
  <c r="B3" i="22"/>
  <c r="B3" i="21"/>
  <c r="B3" i="20"/>
  <c r="B3" i="19"/>
  <c r="B3" i="18"/>
  <c r="B3" i="17"/>
  <c r="B3" i="16"/>
  <c r="B3" i="15"/>
  <c r="B3" i="14"/>
  <c r="B3" i="13"/>
  <c r="B3" i="12"/>
  <c r="B3" i="11"/>
  <c r="B3" i="10"/>
  <c r="B3" i="9"/>
  <c r="B3" i="8"/>
  <c r="B3" i="7"/>
  <c r="B3" i="6"/>
  <c r="B3" i="5"/>
  <c r="B3" i="4"/>
  <c r="B3" i="3"/>
  <c r="B3" i="2"/>
  <c r="B1" i="2"/>
  <c r="B2" i="36"/>
  <c r="B1" i="36"/>
  <c r="B4" i="35"/>
  <c r="I3" i="35"/>
  <c r="B2" i="35"/>
  <c r="B1" i="35"/>
  <c r="B4" i="34"/>
  <c r="I3" i="34"/>
  <c r="B2" i="34"/>
  <c r="B1" i="34"/>
  <c r="B4" i="33"/>
  <c r="I3" i="33"/>
  <c r="B2" i="33"/>
  <c r="B1" i="33"/>
  <c r="B4" i="32"/>
  <c r="I3" i="32"/>
  <c r="B2" i="32"/>
  <c r="B1" i="32"/>
  <c r="B4" i="31"/>
  <c r="I3" i="31"/>
  <c r="B2" i="31"/>
  <c r="B1" i="31"/>
  <c r="B4" i="30"/>
  <c r="I3" i="30"/>
  <c r="B2" i="30"/>
  <c r="B1" i="30"/>
  <c r="B4" i="29"/>
  <c r="I3" i="29"/>
  <c r="B2" i="29"/>
  <c r="B1" i="29"/>
  <c r="B4" i="28"/>
  <c r="I3" i="28"/>
  <c r="B2" i="28"/>
  <c r="B1" i="28"/>
  <c r="B4" i="27"/>
  <c r="I3" i="27"/>
  <c r="B2" i="27"/>
  <c r="B1" i="27"/>
  <c r="B4" i="26"/>
  <c r="I3" i="26"/>
  <c r="B2" i="26"/>
  <c r="B1" i="26"/>
  <c r="B4" i="25"/>
  <c r="I3" i="25"/>
  <c r="B2" i="25"/>
  <c r="B1" i="25"/>
  <c r="B4" i="24"/>
  <c r="I3" i="24"/>
  <c r="B2" i="24"/>
  <c r="B1" i="24"/>
  <c r="B4" i="23"/>
  <c r="I3" i="23"/>
  <c r="B2" i="23"/>
  <c r="B1" i="23"/>
  <c r="B4" i="22"/>
  <c r="I3" i="22"/>
  <c r="B2" i="22"/>
  <c r="B1" i="22"/>
  <c r="B4" i="21"/>
  <c r="I3" i="21"/>
  <c r="B2" i="21"/>
  <c r="B1" i="21"/>
  <c r="B4" i="20"/>
  <c r="I3" i="20"/>
  <c r="B2" i="20"/>
  <c r="B1" i="20"/>
  <c r="B4" i="19"/>
  <c r="I3" i="19"/>
  <c r="B2" i="19"/>
  <c r="B1" i="19"/>
  <c r="B4" i="18"/>
  <c r="I3" i="18"/>
  <c r="B2" i="18"/>
  <c r="B1" i="18"/>
  <c r="B4" i="17"/>
  <c r="I3" i="17"/>
  <c r="B2" i="17"/>
  <c r="B1" i="17"/>
  <c r="B4" i="16"/>
  <c r="I3" i="16"/>
  <c r="B2" i="16"/>
  <c r="B1" i="16"/>
  <c r="B4" i="15"/>
  <c r="I3" i="15"/>
  <c r="B2" i="15"/>
  <c r="B1" i="15"/>
  <c r="B4" i="14"/>
  <c r="I3" i="14"/>
  <c r="B2" i="14"/>
  <c r="B1" i="14"/>
  <c r="B4" i="13"/>
  <c r="I3" i="13"/>
  <c r="B2" i="13"/>
  <c r="B1" i="13"/>
  <c r="B4" i="12"/>
  <c r="I3" i="12"/>
  <c r="B2" i="12"/>
  <c r="B1" i="12"/>
  <c r="B4" i="11"/>
  <c r="I3" i="11"/>
  <c r="B2" i="11"/>
  <c r="B1" i="11"/>
  <c r="B4" i="10"/>
  <c r="I3" i="10"/>
  <c r="B2" i="10"/>
  <c r="B1" i="10"/>
  <c r="B4" i="9"/>
  <c r="I3" i="9"/>
  <c r="B2" i="9"/>
  <c r="B1" i="9"/>
  <c r="B4" i="8"/>
  <c r="I3" i="8"/>
  <c r="B2" i="8"/>
  <c r="B1" i="8"/>
  <c r="B4" i="7"/>
  <c r="I3" i="7"/>
  <c r="B2" i="7"/>
  <c r="B1" i="7"/>
  <c r="B4" i="6"/>
  <c r="I3" i="6"/>
  <c r="B2" i="6"/>
  <c r="B1" i="6"/>
  <c r="I3" i="5"/>
  <c r="B4" i="5"/>
  <c r="B2" i="5"/>
  <c r="B1" i="5"/>
  <c r="I3" i="4"/>
  <c r="B4" i="4"/>
  <c r="B2" i="4"/>
  <c r="B1" i="4"/>
  <c r="I3" i="3"/>
  <c r="B4" i="3"/>
  <c r="B2" i="3"/>
  <c r="B1" i="3"/>
  <c r="I3" i="2"/>
  <c r="B4" i="2"/>
  <c r="B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<sst xmlns="http://schemas.openxmlformats.org/spreadsheetml/2006/main" count="4269" uniqueCount="153">
  <si>
    <t>Reculer à cheval</t>
  </si>
  <si>
    <t>Maniabilité à cheval</t>
  </si>
  <si>
    <t>dépassement de temps (nb seconde)</t>
  </si>
  <si>
    <t>Escalier montant à cheval</t>
  </si>
  <si>
    <t>Escalier descendant à cheval</t>
  </si>
  <si>
    <t>Plan descendant en main</t>
  </si>
  <si>
    <t>Tronc en main</t>
  </si>
  <si>
    <t>Escalier montant en main</t>
  </si>
  <si>
    <t>Escalier descendant en main</t>
  </si>
  <si>
    <t>Doline</t>
  </si>
  <si>
    <t>Efficacité</t>
  </si>
  <si>
    <t>bon</t>
  </si>
  <si>
    <t>1 faute</t>
  </si>
  <si>
    <t>2 fautes</t>
  </si>
  <si>
    <t>3 fautes</t>
  </si>
  <si>
    <t>Style</t>
  </si>
  <si>
    <t>très bon</t>
  </si>
  <si>
    <t>passable</t>
  </si>
  <si>
    <t>moyen</t>
  </si>
  <si>
    <t>médiocre</t>
  </si>
  <si>
    <t>mauvais</t>
  </si>
  <si>
    <t>Pénalités</t>
  </si>
  <si>
    <t>Trec de</t>
  </si>
  <si>
    <t>Date</t>
  </si>
  <si>
    <t>étriers battants</t>
  </si>
  <si>
    <t>+3</t>
  </si>
  <si>
    <t>+2</t>
  </si>
  <si>
    <t>+1</t>
  </si>
  <si>
    <t>-1</t>
  </si>
  <si>
    <t>-2</t>
  </si>
  <si>
    <t>-3</t>
  </si>
  <si>
    <t>Dossard n°</t>
  </si>
  <si>
    <t>Total :</t>
  </si>
  <si>
    <t>galop</t>
  </si>
  <si>
    <t>trot</t>
  </si>
  <si>
    <t>pas</t>
  </si>
  <si>
    <t>brutalité</t>
  </si>
  <si>
    <t>franchissement dangereux</t>
  </si>
  <si>
    <t>nombre de secondes</t>
  </si>
  <si>
    <t>1ère intervention</t>
  </si>
  <si>
    <t>2ème intervention</t>
  </si>
  <si>
    <t>3ème intervention</t>
  </si>
  <si>
    <t>3 lâchers</t>
  </si>
  <si>
    <t>insulte</t>
  </si>
  <si>
    <t>Fossé en main</t>
  </si>
  <si>
    <t>Obstacle:</t>
  </si>
  <si>
    <t>Juge:</t>
  </si>
  <si>
    <t>Date:</t>
  </si>
  <si>
    <t>pied sorti du couloir</t>
  </si>
  <si>
    <t>Reculer en main</t>
  </si>
  <si>
    <t>1 pied levé</t>
  </si>
  <si>
    <t>2 pieds levés</t>
  </si>
  <si>
    <t>3 pieds levés</t>
  </si>
  <si>
    <t>étriers à l'envers</t>
  </si>
  <si>
    <t>Gué</t>
  </si>
  <si>
    <t>franchissement autre allure que pas</t>
  </si>
  <si>
    <t>bonne</t>
  </si>
  <si>
    <t>Slalom</t>
  </si>
  <si>
    <t>porte slalom manquée</t>
  </si>
  <si>
    <t>Haie</t>
  </si>
  <si>
    <t>obstacle non sauté</t>
  </si>
  <si>
    <t>Contre-haut en main</t>
  </si>
  <si>
    <t>Contre-bas à cheval</t>
  </si>
  <si>
    <t>Immobilité à cheval</t>
  </si>
  <si>
    <t>Plan ascendant en main</t>
  </si>
  <si>
    <t>Portail</t>
  </si>
  <si>
    <t>Tronc</t>
  </si>
  <si>
    <t>Passerelle à cheval</t>
  </si>
  <si>
    <t>pied sorti de la passerelle</t>
  </si>
  <si>
    <t>-10</t>
  </si>
  <si>
    <t>Passage de sentier</t>
  </si>
  <si>
    <t>Contre-haut à cheval</t>
  </si>
  <si>
    <t>Contre-bas en main</t>
  </si>
  <si>
    <t>Passerelle en main</t>
  </si>
  <si>
    <t>sortie de l'obstacle</t>
  </si>
  <si>
    <t>Plan ascendant à cheval</t>
  </si>
  <si>
    <t>Plan descendant à cheval</t>
  </si>
  <si>
    <t>Remarques:</t>
  </si>
  <si>
    <t>Données de base</t>
  </si>
  <si>
    <t>(à remplir en premier)</t>
  </si>
  <si>
    <t>TREC de</t>
  </si>
  <si>
    <t>:</t>
  </si>
  <si>
    <t>Poste</t>
  </si>
  <si>
    <t>Les juges</t>
  </si>
  <si>
    <t>Nom</t>
  </si>
  <si>
    <t>Prénom</t>
  </si>
  <si>
    <t>Chapeau de gendarme</t>
  </si>
  <si>
    <t>Allée maraîchière</t>
  </si>
  <si>
    <t>Branches basses</t>
  </si>
  <si>
    <t>Fossé à cheval</t>
  </si>
  <si>
    <t>Van</t>
  </si>
  <si>
    <t>Immobilité en main</t>
  </si>
  <si>
    <t>Montoir</t>
  </si>
  <si>
    <t>Maniabilité en main</t>
  </si>
  <si>
    <t>Remarques générales :</t>
  </si>
  <si>
    <t>N° :</t>
  </si>
  <si>
    <t>Inscrivez ici le nom du Trec</t>
  </si>
  <si>
    <t>16.05.2009 (Changez la date)</t>
  </si>
  <si>
    <t>Exemple de nom 1</t>
  </si>
  <si>
    <t>Exemple de nom 2</t>
  </si>
  <si>
    <t>Exemple de nom 3</t>
  </si>
  <si>
    <t>Exemple de nom 4</t>
  </si>
  <si>
    <t>Exemple de nom 5</t>
  </si>
  <si>
    <t>Exemple de prénom 1</t>
  </si>
  <si>
    <t>Exemple de prénom 2</t>
  </si>
  <si>
    <t>Exemple de prénom 3</t>
  </si>
  <si>
    <t>Exemple de prénom 4</t>
  </si>
  <si>
    <t>Exemple de prénom 5</t>
  </si>
  <si>
    <t>1 lâcher</t>
  </si>
  <si>
    <t>2 lâchers</t>
  </si>
  <si>
    <t>franchissement autre allure que le pas</t>
  </si>
  <si>
    <t>étriers battants (si entrée en main)</t>
  </si>
  <si>
    <t>temps dépassé pour mise en place</t>
  </si>
  <si>
    <t>cheval incomplète-ment dans le cercle</t>
  </si>
  <si>
    <t>obstacle sautant non sauté</t>
  </si>
  <si>
    <t>pied sorti du couloir ou sur la ligne</t>
  </si>
  <si>
    <t>cheval sorti de l'obstacle</t>
  </si>
  <si>
    <t>rênes non libres sur l'encolure</t>
  </si>
  <si>
    <t>pied sorti du cercle ou sur la ligne</t>
  </si>
  <si>
    <t>rênes non libres</t>
  </si>
  <si>
    <t>cheval incomplétement dans le cercle</t>
  </si>
  <si>
    <t>Pénalités générales</t>
  </si>
  <si>
    <t>tracé non respecté</t>
  </si>
  <si>
    <t>chgt de main ou intervention des 2 mains</t>
  </si>
  <si>
    <t>Conduite à une main sur un 8</t>
  </si>
  <si>
    <t>Allée maraîchère en main</t>
  </si>
  <si>
    <t xml:space="preserve"> insulte</t>
  </si>
  <si>
    <t>bruatlité</t>
  </si>
  <si>
    <t>dépassement du temps pour lâcher les rênes</t>
  </si>
  <si>
    <t>Volte</t>
  </si>
  <si>
    <t>Série 2</t>
  </si>
  <si>
    <t>Arrivée</t>
  </si>
  <si>
    <t>N° de dossard</t>
  </si>
  <si>
    <t>Heure d'arrivée</t>
  </si>
  <si>
    <t>Départ</t>
  </si>
  <si>
    <t>nombre de secondes dans le cercle</t>
  </si>
  <si>
    <t>2 faute</t>
  </si>
  <si>
    <t>3 faute</t>
  </si>
  <si>
    <t>Màj 2023/MM</t>
  </si>
  <si>
    <t>Série:</t>
  </si>
  <si>
    <t>Bombe</t>
  </si>
  <si>
    <r>
      <t>Gilet (</t>
    </r>
    <r>
      <rPr>
        <b/>
        <sz val="10"/>
        <rFont val="Calibri"/>
        <family val="2"/>
      </rPr>
      <t>≠</t>
    </r>
    <r>
      <rPr>
        <b/>
        <sz val="10"/>
        <rFont val="Verdana"/>
        <family val="2"/>
      </rPr>
      <t xml:space="preserve"> que Airbag)</t>
    </r>
  </si>
  <si>
    <t>Chaussures fermées avec talons ou étriers de sécurité</t>
  </si>
  <si>
    <t>Cravache saut (max 75cm)</t>
  </si>
  <si>
    <t>Haut couvrant les épaules</t>
  </si>
  <si>
    <t>Dossard avec N° visbile</t>
  </si>
  <si>
    <t>Remarques</t>
  </si>
  <si>
    <t>Contrôle de matériel</t>
  </si>
  <si>
    <t>Josi</t>
  </si>
  <si>
    <t>insérer votre liste de départ</t>
  </si>
  <si>
    <t>Heure de Départ prévue</t>
  </si>
  <si>
    <t>Heure de départ réelle</t>
  </si>
  <si>
    <t>Marie-France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</si>
</sst>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1" x14ac:knownFonts="1">
    <font>
      <sz val="10"/>
      <name val="Verdana"/>
    </font>
    <font>
      <sz val="12"/>
      <name val="Times New Roman"/>
      <family val="1"/>
    </font>
    <font>
      <u/>
      <sz val="13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Verdana"/>
      <family val="2"/>
    </font>
    <font>
      <sz val="8"/>
      <name val="Times New Roman"/>
      <family val="1"/>
    </font>
    <font>
      <sz val="10"/>
      <name val="Verdana"/>
      <family val="2"/>
    </font>
    <font>
      <sz val="12"/>
      <name val="Times New Roman"/>
      <family val="1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u/>
      <sz val="11"/>
      <color indexed="8"/>
      <name val="Calibri"/>
      <family val="2"/>
    </font>
    <font>
      <sz val="10"/>
      <name val="Times New Roman"/>
      <family val="1"/>
    </font>
    <font>
      <u/>
      <sz val="13"/>
      <name val="Times New Roman"/>
      <family val="1"/>
    </font>
    <font>
      <u/>
      <sz val="10"/>
      <name val="Times New Roman"/>
      <family val="1"/>
    </font>
    <font>
      <u/>
      <sz val="10"/>
      <name val="Verdana"/>
      <family val="2"/>
    </font>
    <font>
      <sz val="11"/>
      <name val="Inconsolata"/>
    </font>
    <font>
      <b/>
      <sz val="11"/>
      <name val="Calibri"/>
      <family val="2"/>
    </font>
    <font>
      <b/>
      <sz val="10"/>
      <name val="Verdana"/>
      <family val="2"/>
    </font>
    <font>
      <b/>
      <sz val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8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hair">
        <color indexed="64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vertical="center" wrapText="1"/>
    </xf>
    <xf numFmtId="0" fontId="4" fillId="0" borderId="0" xfId="0" applyFont="1"/>
    <xf numFmtId="0" fontId="3" fillId="0" borderId="30" xfId="0" applyFont="1" applyBorder="1" applyAlignment="1">
      <alignment vertical="center" wrapText="1"/>
    </xf>
    <xf numFmtId="14" fontId="1" fillId="0" borderId="0" xfId="0" applyNumberFormat="1" applyFont="1" applyAlignment="1">
      <alignment horizontal="left"/>
    </xf>
    <xf numFmtId="0" fontId="3" fillId="0" borderId="3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27" xfId="0" applyFont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 vertical="center"/>
    </xf>
    <xf numFmtId="0" fontId="3" fillId="0" borderId="16" xfId="0" quotePrefix="1" applyFont="1" applyBorder="1" applyAlignment="1">
      <alignment horizontal="center" vertical="center"/>
    </xf>
    <xf numFmtId="0" fontId="3" fillId="0" borderId="17" xfId="0" quotePrefix="1" applyFont="1" applyBorder="1" applyAlignment="1">
      <alignment horizontal="center" vertical="center"/>
    </xf>
    <xf numFmtId="0" fontId="3" fillId="0" borderId="18" xfId="0" quotePrefix="1" applyFont="1" applyBorder="1" applyAlignment="1">
      <alignment horizontal="center" vertical="center"/>
    </xf>
    <xf numFmtId="0" fontId="3" fillId="0" borderId="19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0" fontId="3" fillId="0" borderId="20" xfId="0" quotePrefix="1" applyFont="1" applyBorder="1" applyAlignment="1">
      <alignment horizontal="center" vertical="center"/>
    </xf>
    <xf numFmtId="0" fontId="3" fillId="0" borderId="21" xfId="0" quotePrefix="1" applyFont="1" applyBorder="1" applyAlignment="1">
      <alignment horizontal="center" vertical="center"/>
    </xf>
    <xf numFmtId="0" fontId="3" fillId="0" borderId="22" xfId="0" quotePrefix="1" applyFont="1" applyBorder="1" applyAlignment="1">
      <alignment horizontal="center" vertical="center"/>
    </xf>
    <xf numFmtId="0" fontId="3" fillId="0" borderId="32" xfId="0" quotePrefix="1" applyFont="1" applyBorder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33" xfId="0" quotePrefix="1" applyFont="1" applyBorder="1" applyAlignment="1">
      <alignment horizontal="center" vertical="center"/>
    </xf>
    <xf numFmtId="0" fontId="3" fillId="0" borderId="34" xfId="0" quotePrefix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8" xfId="0" quotePrefix="1" applyFont="1" applyBorder="1" applyAlignment="1">
      <alignment horizontal="center" vertical="center"/>
    </xf>
    <xf numFmtId="0" fontId="3" fillId="0" borderId="35" xfId="0" quotePrefix="1" applyFont="1" applyBorder="1" applyAlignment="1">
      <alignment horizontal="center" vertical="center"/>
    </xf>
    <xf numFmtId="0" fontId="3" fillId="0" borderId="36" xfId="0" quotePrefix="1" applyFont="1" applyBorder="1" applyAlignment="1">
      <alignment horizontal="center" vertical="center"/>
    </xf>
    <xf numFmtId="0" fontId="3" fillId="0" borderId="37" xfId="0" quotePrefix="1" applyFont="1" applyBorder="1" applyAlignment="1">
      <alignment horizontal="center" vertical="center"/>
    </xf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25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7" fillId="0" borderId="23" xfId="0" applyFont="1" applyBorder="1" applyAlignment="1">
      <alignment vertical="center" wrapText="1"/>
    </xf>
    <xf numFmtId="0" fontId="3" fillId="0" borderId="38" xfId="0" applyFont="1" applyBorder="1" applyAlignment="1">
      <alignment vertical="center" wrapText="1"/>
    </xf>
    <xf numFmtId="0" fontId="3" fillId="0" borderId="29" xfId="0" quotePrefix="1" applyFont="1" applyBorder="1" applyAlignment="1">
      <alignment horizontal="center" vertical="center"/>
    </xf>
    <xf numFmtId="0" fontId="3" fillId="0" borderId="39" xfId="0" quotePrefix="1" applyFont="1" applyBorder="1" applyAlignment="1">
      <alignment horizontal="center" vertical="center"/>
    </xf>
    <xf numFmtId="0" fontId="3" fillId="0" borderId="40" xfId="0" quotePrefix="1" applyFont="1" applyBorder="1" applyAlignment="1">
      <alignment horizontal="center" vertical="center"/>
    </xf>
    <xf numFmtId="0" fontId="3" fillId="0" borderId="24" xfId="0" quotePrefix="1" applyFont="1" applyBorder="1" applyAlignment="1">
      <alignment horizontal="center" vertical="center"/>
    </xf>
    <xf numFmtId="0" fontId="3" fillId="0" borderId="30" xfId="0" quotePrefix="1" applyFont="1" applyBorder="1" applyAlignment="1">
      <alignment horizontal="center" vertical="center"/>
    </xf>
    <xf numFmtId="0" fontId="3" fillId="0" borderId="18" xfId="0" applyFont="1" applyBorder="1" applyAlignment="1">
      <alignment vertical="center" wrapText="1"/>
    </xf>
    <xf numFmtId="0" fontId="3" fillId="0" borderId="20" xfId="0" applyFont="1" applyBorder="1" applyAlignment="1">
      <alignment wrapText="1"/>
    </xf>
    <xf numFmtId="0" fontId="3" fillId="0" borderId="23" xfId="0" applyFont="1" applyBorder="1" applyAlignment="1">
      <alignment vertical="center"/>
    </xf>
    <xf numFmtId="0" fontId="3" fillId="0" borderId="41" xfId="0" applyFont="1" applyBorder="1" applyAlignment="1">
      <alignment vertical="center" wrapText="1"/>
    </xf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8" xfId="0" applyBorder="1"/>
    <xf numFmtId="0" fontId="0" fillId="0" borderId="49" xfId="0" applyBorder="1"/>
    <xf numFmtId="0" fontId="10" fillId="0" borderId="50" xfId="0" applyFont="1" applyBorder="1"/>
    <xf numFmtId="0" fontId="10" fillId="0" borderId="51" xfId="0" applyFont="1" applyBorder="1"/>
    <xf numFmtId="0" fontId="0" fillId="0" borderId="53" xfId="0" applyBorder="1"/>
    <xf numFmtId="0" fontId="0" fillId="0" borderId="54" xfId="0" applyBorder="1"/>
    <xf numFmtId="0" fontId="0" fillId="0" borderId="31" xfId="0" applyBorder="1"/>
    <xf numFmtId="0" fontId="0" fillId="2" borderId="55" xfId="0" applyFill="1" applyBorder="1" applyProtection="1">
      <protection locked="0"/>
    </xf>
    <xf numFmtId="0" fontId="0" fillId="0" borderId="56" xfId="0" applyBorder="1"/>
    <xf numFmtId="0" fontId="0" fillId="0" borderId="18" xfId="0" applyBorder="1"/>
    <xf numFmtId="0" fontId="0" fillId="0" borderId="24" xfId="0" applyBorder="1"/>
    <xf numFmtId="0" fontId="0" fillId="2" borderId="57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27" xfId="0" applyFill="1" applyBorder="1" applyProtection="1">
      <protection locked="0"/>
    </xf>
    <xf numFmtId="0" fontId="0" fillId="2" borderId="48" xfId="0" applyFill="1" applyBorder="1" applyProtection="1">
      <protection locked="0"/>
    </xf>
    <xf numFmtId="0" fontId="0" fillId="2" borderId="49" xfId="0" applyFill="1" applyBorder="1" applyProtection="1">
      <protection locked="0"/>
    </xf>
    <xf numFmtId="0" fontId="8" fillId="2" borderId="40" xfId="0" applyFont="1" applyFill="1" applyBorder="1" applyProtection="1">
      <protection locked="0"/>
    </xf>
    <xf numFmtId="0" fontId="8" fillId="2" borderId="60" xfId="0" applyFont="1" applyFill="1" applyBorder="1" applyProtection="1">
      <protection locked="0"/>
    </xf>
    <xf numFmtId="0" fontId="9" fillId="0" borderId="0" xfId="0" applyFont="1"/>
    <xf numFmtId="0" fontId="1" fillId="0" borderId="0" xfId="0" applyFont="1" applyAlignment="1">
      <alignment horizontal="left"/>
    </xf>
    <xf numFmtId="0" fontId="8" fillId="2" borderId="19" xfId="0" applyFont="1" applyFill="1" applyBorder="1" applyProtection="1">
      <protection locked="0"/>
    </xf>
    <xf numFmtId="0" fontId="8" fillId="2" borderId="14" xfId="0" applyFont="1" applyFill="1" applyBorder="1" applyProtection="1">
      <protection locked="0"/>
    </xf>
    <xf numFmtId="0" fontId="3" fillId="0" borderId="61" xfId="0" applyFont="1" applyBorder="1" applyAlignment="1">
      <alignment vertical="center" wrapText="1"/>
    </xf>
    <xf numFmtId="0" fontId="3" fillId="0" borderId="62" xfId="0" quotePrefix="1" applyFont="1" applyBorder="1" applyAlignment="1">
      <alignment horizontal="center" vertical="center"/>
    </xf>
    <xf numFmtId="0" fontId="3" fillId="0" borderId="63" xfId="0" quotePrefix="1" applyFont="1" applyBorder="1" applyAlignment="1">
      <alignment horizontal="center" vertical="center"/>
    </xf>
    <xf numFmtId="0" fontId="3" fillId="0" borderId="61" xfId="0" quotePrefix="1" applyFont="1" applyBorder="1" applyAlignment="1">
      <alignment horizontal="center" vertical="center"/>
    </xf>
    <xf numFmtId="0" fontId="3" fillId="0" borderId="64" xfId="0" applyFont="1" applyBorder="1" applyAlignment="1">
      <alignment vertical="center"/>
    </xf>
    <xf numFmtId="0" fontId="3" fillId="0" borderId="65" xfId="0" quotePrefix="1" applyFont="1" applyBorder="1" applyAlignment="1">
      <alignment horizontal="center" vertical="center"/>
    </xf>
    <xf numFmtId="0" fontId="3" fillId="0" borderId="66" xfId="0" quotePrefix="1" applyFont="1" applyBorder="1" applyAlignment="1">
      <alignment horizontal="center" vertical="center"/>
    </xf>
    <xf numFmtId="0" fontId="3" fillId="0" borderId="67" xfId="0" quotePrefix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64" xfId="0" applyFont="1" applyBorder="1" applyAlignment="1">
      <alignment vertical="center" wrapText="1"/>
    </xf>
    <xf numFmtId="0" fontId="3" fillId="0" borderId="48" xfId="0" quotePrefix="1" applyFont="1" applyBorder="1" applyAlignment="1">
      <alignment horizontal="center" vertical="center"/>
    </xf>
    <xf numFmtId="0" fontId="3" fillId="0" borderId="50" xfId="0" quotePrefix="1" applyFont="1" applyBorder="1" applyAlignment="1">
      <alignment horizontal="center" vertical="center"/>
    </xf>
    <xf numFmtId="0" fontId="3" fillId="0" borderId="51" xfId="0" quotePrefix="1" applyFont="1" applyBorder="1" applyAlignment="1">
      <alignment horizontal="center" vertical="center"/>
    </xf>
    <xf numFmtId="0" fontId="13" fillId="0" borderId="24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13" fillId="0" borderId="38" xfId="0" applyFont="1" applyBorder="1" applyAlignment="1">
      <alignment vertical="center" wrapText="1"/>
    </xf>
    <xf numFmtId="0" fontId="13" fillId="0" borderId="15" xfId="0" quotePrefix="1" applyFont="1" applyBorder="1" applyAlignment="1">
      <alignment horizontal="center" vertical="center"/>
    </xf>
    <xf numFmtId="0" fontId="13" fillId="0" borderId="16" xfId="0" quotePrefix="1" applyFont="1" applyBorder="1" applyAlignment="1">
      <alignment horizontal="center" vertical="center"/>
    </xf>
    <xf numFmtId="0" fontId="13" fillId="0" borderId="17" xfId="0" quotePrefix="1" applyFont="1" applyBorder="1" applyAlignment="1">
      <alignment horizontal="center" vertical="center"/>
    </xf>
    <xf numFmtId="0" fontId="13" fillId="0" borderId="28" xfId="0" quotePrefix="1" applyFont="1" applyBorder="1" applyAlignment="1">
      <alignment horizontal="center" vertical="center"/>
    </xf>
    <xf numFmtId="0" fontId="13" fillId="0" borderId="19" xfId="0" quotePrefix="1" applyFont="1" applyBorder="1" applyAlignment="1">
      <alignment horizontal="center" vertical="center"/>
    </xf>
    <xf numFmtId="0" fontId="13" fillId="0" borderId="14" xfId="0" quotePrefix="1" applyFont="1" applyBorder="1" applyAlignment="1">
      <alignment horizontal="center" vertical="center"/>
    </xf>
    <xf numFmtId="0" fontId="13" fillId="0" borderId="30" xfId="0" applyFont="1" applyBorder="1" applyAlignment="1">
      <alignment vertical="center" wrapText="1"/>
    </xf>
    <xf numFmtId="0" fontId="13" fillId="0" borderId="29" xfId="0" quotePrefix="1" applyFont="1" applyBorder="1" applyAlignment="1">
      <alignment horizontal="center" vertical="center"/>
    </xf>
    <xf numFmtId="0" fontId="13" fillId="0" borderId="21" xfId="0" quotePrefix="1" applyFont="1" applyBorder="1" applyAlignment="1">
      <alignment horizontal="center" vertical="center"/>
    </xf>
    <xf numFmtId="0" fontId="13" fillId="0" borderId="22" xfId="0" quotePrefix="1" applyFont="1" applyBorder="1" applyAlignment="1">
      <alignment horizontal="center" vertical="center"/>
    </xf>
    <xf numFmtId="0" fontId="1" fillId="0" borderId="68" xfId="0" applyFont="1" applyBorder="1"/>
    <xf numFmtId="0" fontId="13" fillId="0" borderId="38" xfId="0" applyFont="1" applyBorder="1" applyAlignment="1">
      <alignment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23" xfId="0" applyFont="1" applyBorder="1" applyAlignment="1">
      <alignment vertical="center"/>
    </xf>
    <xf numFmtId="0" fontId="13" fillId="0" borderId="35" xfId="0" quotePrefix="1" applyFont="1" applyBorder="1" applyAlignment="1">
      <alignment horizontal="center" vertical="center"/>
    </xf>
    <xf numFmtId="0" fontId="13" fillId="0" borderId="36" xfId="0" quotePrefix="1" applyFont="1" applyBorder="1" applyAlignment="1">
      <alignment horizontal="center" vertical="center"/>
    </xf>
    <xf numFmtId="0" fontId="13" fillId="0" borderId="37" xfId="0" quotePrefix="1" applyFont="1" applyBorder="1" applyAlignment="1">
      <alignment horizontal="center" vertical="center"/>
    </xf>
    <xf numFmtId="0" fontId="9" fillId="0" borderId="6" xfId="0" applyFont="1" applyBorder="1"/>
    <xf numFmtId="0" fontId="9" fillId="0" borderId="7" xfId="0" applyFont="1" applyBorder="1"/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13" fillId="0" borderId="30" xfId="0" applyFont="1" applyBorder="1" applyAlignment="1">
      <alignment vertical="center"/>
    </xf>
    <xf numFmtId="0" fontId="13" fillId="0" borderId="20" xfId="0" quotePrefix="1" applyFont="1" applyBorder="1" applyAlignment="1">
      <alignment horizontal="center" vertical="center"/>
    </xf>
    <xf numFmtId="0" fontId="0" fillId="0" borderId="69" xfId="0" applyBorder="1"/>
    <xf numFmtId="0" fontId="0" fillId="0" borderId="70" xfId="0" applyBorder="1"/>
    <xf numFmtId="0" fontId="0" fillId="2" borderId="71" xfId="0" applyFill="1" applyBorder="1" applyProtection="1">
      <protection locked="0"/>
    </xf>
    <xf numFmtId="0" fontId="3" fillId="0" borderId="57" xfId="0" applyFont="1" applyBorder="1" applyAlignment="1">
      <alignment horizontal="center" vertical="center"/>
    </xf>
    <xf numFmtId="0" fontId="3" fillId="0" borderId="61" xfId="0" applyFont="1" applyBorder="1" applyAlignment="1">
      <alignment vertical="center"/>
    </xf>
    <xf numFmtId="0" fontId="13" fillId="0" borderId="27" xfId="0" applyFont="1" applyBorder="1" applyAlignment="1">
      <alignment vertical="center" wrapText="1"/>
    </xf>
    <xf numFmtId="0" fontId="13" fillId="0" borderId="25" xfId="0" applyFont="1" applyBorder="1" applyAlignment="1">
      <alignment vertical="center"/>
    </xf>
    <xf numFmtId="0" fontId="13" fillId="0" borderId="49" xfId="0" applyFont="1" applyBorder="1" applyAlignment="1">
      <alignment vertical="center" wrapText="1"/>
    </xf>
    <xf numFmtId="0" fontId="0" fillId="0" borderId="61" xfId="0" applyBorder="1"/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42" xfId="0" applyBorder="1" applyAlignment="1">
      <alignment horizontal="left"/>
    </xf>
    <xf numFmtId="0" fontId="12" fillId="0" borderId="47" xfId="0" applyFont="1" applyBorder="1" applyAlignment="1">
      <alignment horizontal="left"/>
    </xf>
    <xf numFmtId="0" fontId="0" fillId="0" borderId="52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62" xfId="0" applyBorder="1" applyAlignment="1">
      <alignment horizontal="left"/>
    </xf>
    <xf numFmtId="0" fontId="0" fillId="0" borderId="0" xfId="0" applyAlignment="1">
      <alignment horizontal="left"/>
    </xf>
    <xf numFmtId="0" fontId="12" fillId="0" borderId="42" xfId="0" applyFont="1" applyBorder="1" applyAlignment="1">
      <alignment horizontal="left"/>
    </xf>
    <xf numFmtId="0" fontId="0" fillId="2" borderId="59" xfId="0" applyFill="1" applyBorder="1" applyAlignment="1" applyProtection="1">
      <alignment horizontal="left"/>
      <protection locked="0"/>
    </xf>
    <xf numFmtId="0" fontId="0" fillId="2" borderId="47" xfId="0" applyFill="1" applyBorder="1" applyAlignment="1" applyProtection="1">
      <alignment horizontal="left"/>
      <protection locked="0"/>
    </xf>
    <xf numFmtId="0" fontId="1" fillId="0" borderId="75" xfId="0" applyFont="1" applyBorder="1"/>
    <xf numFmtId="0" fontId="3" fillId="0" borderId="68" xfId="0" quotePrefix="1" applyFont="1" applyBorder="1" applyAlignment="1">
      <alignment horizontal="center" vertical="center"/>
    </xf>
    <xf numFmtId="0" fontId="13" fillId="0" borderId="18" xfId="0" quotePrefix="1" applyFont="1" applyBorder="1" applyAlignment="1">
      <alignment horizontal="center" vertical="center"/>
    </xf>
    <xf numFmtId="0" fontId="9" fillId="0" borderId="76" xfId="0" applyFont="1" applyBorder="1" applyAlignment="1">
      <alignment wrapText="1"/>
    </xf>
    <xf numFmtId="0" fontId="4" fillId="0" borderId="76" xfId="0" applyFont="1" applyBorder="1" applyAlignment="1">
      <alignment vertical="center"/>
    </xf>
    <xf numFmtId="14" fontId="9" fillId="0" borderId="76" xfId="0" applyNumberFormat="1" applyFont="1" applyBorder="1" applyAlignment="1">
      <alignment wrapText="1"/>
    </xf>
    <xf numFmtId="0" fontId="4" fillId="0" borderId="76" xfId="0" applyFont="1" applyBorder="1" applyAlignment="1">
      <alignment wrapText="1"/>
    </xf>
    <xf numFmtId="0" fontId="17" fillId="4" borderId="76" xfId="0" applyFont="1" applyFill="1" applyBorder="1" applyAlignment="1">
      <alignment wrapText="1"/>
    </xf>
    <xf numFmtId="0" fontId="8" fillId="0" borderId="77" xfId="0" applyFont="1" applyBorder="1" applyAlignment="1">
      <alignment wrapText="1"/>
    </xf>
    <xf numFmtId="0" fontId="18" fillId="0" borderId="68" xfId="0" applyFont="1" applyBorder="1" applyAlignment="1">
      <alignment wrapText="1"/>
    </xf>
    <xf numFmtId="0" fontId="19" fillId="0" borderId="68" xfId="0" applyFont="1" applyBorder="1" applyAlignment="1">
      <alignment wrapText="1"/>
    </xf>
    <xf numFmtId="0" fontId="8" fillId="0" borderId="68" xfId="0" applyFont="1" applyBorder="1" applyAlignment="1">
      <alignment wrapText="1"/>
    </xf>
    <xf numFmtId="0" fontId="8" fillId="0" borderId="78" xfId="0" applyFont="1" applyBorder="1" applyAlignment="1">
      <alignment wrapText="1"/>
    </xf>
    <xf numFmtId="0" fontId="8" fillId="0" borderId="76" xfId="0" applyFont="1" applyBorder="1" applyAlignment="1">
      <alignment wrapText="1"/>
    </xf>
    <xf numFmtId="0" fontId="9" fillId="3" borderId="76" xfId="0" applyFont="1" applyFill="1" applyBorder="1" applyAlignment="1">
      <alignment wrapText="1"/>
    </xf>
    <xf numFmtId="0" fontId="12" fillId="0" borderId="59" xfId="0" applyFont="1" applyBorder="1" applyAlignment="1">
      <alignment horizontal="left"/>
    </xf>
    <xf numFmtId="0" fontId="0" fillId="0" borderId="27" xfId="0" applyBorder="1"/>
    <xf numFmtId="0" fontId="10" fillId="0" borderId="79" xfId="0" applyFont="1" applyBorder="1" applyAlignment="1">
      <alignment horizontal="center" textRotation="90"/>
    </xf>
    <xf numFmtId="0" fontId="10" fillId="0" borderId="33" xfId="0" applyFont="1" applyBorder="1"/>
    <xf numFmtId="0" fontId="10" fillId="0" borderId="34" xfId="0" applyFont="1" applyBorder="1"/>
    <xf numFmtId="0" fontId="19" fillId="0" borderId="68" xfId="0" applyFont="1" applyBorder="1" applyAlignment="1">
      <alignment vertical="center" wrapText="1"/>
    </xf>
    <xf numFmtId="0" fontId="4" fillId="0" borderId="80" xfId="0" applyFont="1" applyBorder="1" applyAlignment="1">
      <alignment wrapText="1"/>
    </xf>
    <xf numFmtId="0" fontId="4" fillId="0" borderId="81" xfId="0" applyFont="1" applyBorder="1" applyAlignment="1">
      <alignment wrapText="1"/>
    </xf>
    <xf numFmtId="0" fontId="8" fillId="2" borderId="72" xfId="0" applyFont="1" applyFill="1" applyBorder="1" applyProtection="1">
      <protection locked="0"/>
    </xf>
    <xf numFmtId="0" fontId="0" fillId="2" borderId="65" xfId="0" applyFill="1" applyBorder="1" applyProtection="1">
      <protection locked="0"/>
    </xf>
    <xf numFmtId="0" fontId="0" fillId="2" borderId="64" xfId="0" applyFill="1" applyBorder="1" applyProtection="1">
      <protection locked="0"/>
    </xf>
    <xf numFmtId="0" fontId="9" fillId="3" borderId="76" xfId="0" applyFont="1" applyFill="1" applyBorder="1" applyAlignment="1">
      <alignment vertical="center" wrapText="1"/>
    </xf>
    <xf numFmtId="0" fontId="9" fillId="3" borderId="76" xfId="0" applyFont="1" applyFill="1" applyBorder="1" applyAlignment="1">
      <alignment horizontal="right" vertical="center" wrapText="1"/>
    </xf>
    <xf numFmtId="0" fontId="8" fillId="5" borderId="68" xfId="0" applyFont="1" applyFill="1" applyBorder="1" applyProtection="1">
      <protection locked="0"/>
    </xf>
    <xf numFmtId="20" fontId="8" fillId="5" borderId="68" xfId="0" applyNumberFormat="1" applyFont="1" applyFill="1" applyBorder="1" applyProtection="1">
      <protection locked="0"/>
    </xf>
    <xf numFmtId="0" fontId="8" fillId="6" borderId="68" xfId="0" applyFont="1" applyFill="1" applyBorder="1" applyProtection="1">
      <protection locked="0"/>
    </xf>
    <xf numFmtId="0" fontId="8" fillId="5" borderId="68" xfId="0" applyFont="1" applyFill="1" applyBorder="1" applyAlignment="1" applyProtection="1">
      <alignment horizontal="center"/>
      <protection locked="0"/>
    </xf>
    <xf numFmtId="164" fontId="8" fillId="5" borderId="68" xfId="0" applyNumberFormat="1" applyFont="1" applyFill="1" applyBorder="1" applyProtection="1">
      <protection locked="0"/>
    </xf>
    <xf numFmtId="14" fontId="0" fillId="2" borderId="72" xfId="0" applyNumberFormat="1" applyFill="1" applyBorder="1" applyAlignment="1" applyProtection="1">
      <alignment horizontal="left"/>
      <protection locked="0"/>
    </xf>
    <xf numFmtId="0" fontId="0" fillId="2" borderId="64" xfId="0" applyFill="1" applyBorder="1" applyAlignment="1" applyProtection="1">
      <alignment horizontal="left"/>
      <protection locked="0"/>
    </xf>
    <xf numFmtId="0" fontId="10" fillId="0" borderId="73" xfId="0" applyFont="1" applyBorder="1" applyAlignment="1">
      <alignment horizontal="center" textRotation="90"/>
    </xf>
    <xf numFmtId="0" fontId="10" fillId="0" borderId="58" xfId="0" applyFont="1" applyBorder="1" applyAlignment="1">
      <alignment horizontal="center" textRotation="90"/>
    </xf>
    <xf numFmtId="0" fontId="1" fillId="3" borderId="0" xfId="0" applyFont="1" applyFill="1" applyAlignment="1">
      <alignment horizontal="center"/>
    </xf>
    <xf numFmtId="0" fontId="4" fillId="0" borderId="80" xfId="0" applyFont="1" applyBorder="1" applyAlignment="1">
      <alignment horizontal="left" wrapText="1"/>
    </xf>
    <xf numFmtId="0" fontId="4" fillId="0" borderId="81" xfId="0" applyFont="1" applyBorder="1" applyAlignment="1">
      <alignment horizontal="left" wrapText="1"/>
    </xf>
    <xf numFmtId="0" fontId="5" fillId="0" borderId="26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74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238125</xdr:colOff>
      <xdr:row>5</xdr:row>
      <xdr:rowOff>152400</xdr:rowOff>
    </xdr:from>
    <xdr:to>
      <xdr:col>4</xdr:col>
      <xdr:colOff>0</xdr:colOff>
      <xdr:row>5</xdr:row>
      <xdr:rowOff>152400</xdr:rowOff>
    </xdr:to>
    <xdr:cxnSp macro="">
      <xdr:nvCxnSpPr>
        <xdr:cNvPr id="2" name="Connecteur droi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542925" y="1247775"/>
          <a:ext cx="1685925" cy="0"/>
        </a:xfrm>
        <a:prstGeom prst="line">
          <a:avLst/>
        </a:prstGeom>
        <a:ln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228600</xdr:colOff>
      <xdr:row>7</xdr:row>
      <xdr:rowOff>161925</xdr:rowOff>
    </xdr:from>
    <xdr:to>
      <xdr:col>3</xdr:col>
      <xdr:colOff>752475</xdr:colOff>
      <xdr:row>7</xdr:row>
      <xdr:rowOff>161925</xdr:rowOff>
    </xdr:to>
    <xdr:cxnSp macro="">
      <xdr:nvCxnSpPr>
        <xdr:cNvPr id="5" name="Connecteur droi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533400" y="1638300"/>
          <a:ext cx="1685925" cy="0"/>
        </a:xfrm>
        <a:prstGeom prst="line">
          <a:avLst/>
        </a:prstGeom>
        <a:ln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1495425</xdr:colOff>
      <xdr:row>0</xdr:row>
      <xdr:rowOff>19050</xdr:rowOff>
    </xdr:from>
    <xdr:to>
      <xdr:col>7</xdr:col>
      <xdr:colOff>1704975</xdr:colOff>
      <xdr:row>4</xdr:row>
      <xdr:rowOff>142875</xdr:rowOff>
    </xdr:to>
    <xdr:pic>
      <xdr:nvPicPr>
        <xdr:cNvPr id="2332" name="Image 4" descr="newlogo_blanc.jpg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19050"/>
          <a:ext cx="193357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0309" name="Image 4" descr="newlogo_blanc.jpg">
          <a:extLst>
            <a:ext uri="{FF2B5EF4-FFF2-40B4-BE49-F238E27FC236}">
              <a16:creationId xmlns:a16="http://schemas.microsoft.com/office/drawing/2014/main" id="{00000000-0008-0000-09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1333" name="Image 4" descr="newlogo_blanc.jpg">
          <a:extLst>
            <a:ext uri="{FF2B5EF4-FFF2-40B4-BE49-F238E27FC236}">
              <a16:creationId xmlns:a16="http://schemas.microsoft.com/office/drawing/2014/main" id="{00000000-0008-0000-0A00-000045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2357" name="Image 4" descr="newlogo_blanc.jpg">
          <a:extLst>
            <a:ext uri="{FF2B5EF4-FFF2-40B4-BE49-F238E27FC236}">
              <a16:creationId xmlns:a16="http://schemas.microsoft.com/office/drawing/2014/main" id="{00000000-0008-0000-0B00-000045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3381" name="Image 4" descr="newlogo_blanc.jpg">
          <a:extLst>
            <a:ext uri="{FF2B5EF4-FFF2-40B4-BE49-F238E27FC236}">
              <a16:creationId xmlns:a16="http://schemas.microsoft.com/office/drawing/2014/main" id="{00000000-0008-0000-0C00-000045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4405" name="Image 4" descr="newlogo_blanc.jpg">
          <a:extLst>
            <a:ext uri="{FF2B5EF4-FFF2-40B4-BE49-F238E27FC236}">
              <a16:creationId xmlns:a16="http://schemas.microsoft.com/office/drawing/2014/main" id="{00000000-0008-0000-0D00-000045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5429" name="Image 4" descr="newlogo_blanc.jpg">
          <a:extLst>
            <a:ext uri="{FF2B5EF4-FFF2-40B4-BE49-F238E27FC236}">
              <a16:creationId xmlns:a16="http://schemas.microsoft.com/office/drawing/2014/main" id="{00000000-0008-0000-0E00-000045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6453" name="Image 4" descr="newlogo_blanc.jpg">
          <a:extLst>
            <a:ext uri="{FF2B5EF4-FFF2-40B4-BE49-F238E27FC236}">
              <a16:creationId xmlns:a16="http://schemas.microsoft.com/office/drawing/2014/main" id="{00000000-0008-0000-0F00-000045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7477" name="Image 4" descr="newlogo_blanc.jpg">
          <a:extLst>
            <a:ext uri="{FF2B5EF4-FFF2-40B4-BE49-F238E27FC236}">
              <a16:creationId xmlns:a16="http://schemas.microsoft.com/office/drawing/2014/main" id="{00000000-0008-0000-1000-000045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8501" name="Image 4" descr="newlogo_blanc.jpg">
          <a:extLst>
            <a:ext uri="{FF2B5EF4-FFF2-40B4-BE49-F238E27FC236}">
              <a16:creationId xmlns:a16="http://schemas.microsoft.com/office/drawing/2014/main" id="{00000000-0008-0000-1100-000045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9525" name="Image 4" descr="newlogo_blanc.jpg">
          <a:extLst>
            <a:ext uri="{FF2B5EF4-FFF2-40B4-BE49-F238E27FC236}">
              <a16:creationId xmlns:a16="http://schemas.microsoft.com/office/drawing/2014/main" id="{00000000-0008-0000-1200-000045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4166" name="Image 4" descr="newlogo_blanc.jpg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0549" name="Image 4" descr="newlogo_blanc.jpg">
          <a:extLst>
            <a:ext uri="{FF2B5EF4-FFF2-40B4-BE49-F238E27FC236}">
              <a16:creationId xmlns:a16="http://schemas.microsoft.com/office/drawing/2014/main" id="{00000000-0008-0000-1300-0000455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1572" name="Image 4" descr="newlogo_blanc.jpg">
          <a:extLst>
            <a:ext uri="{FF2B5EF4-FFF2-40B4-BE49-F238E27FC236}">
              <a16:creationId xmlns:a16="http://schemas.microsoft.com/office/drawing/2014/main" id="{00000000-0008-0000-1400-000044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2596" name="Image 4" descr="newlogo_blanc.jpg">
          <a:extLst>
            <a:ext uri="{FF2B5EF4-FFF2-40B4-BE49-F238E27FC236}">
              <a16:creationId xmlns:a16="http://schemas.microsoft.com/office/drawing/2014/main" id="{00000000-0008-0000-1500-0000445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3620" name="Image 4" descr="newlogo_blanc.jpg">
          <a:extLst>
            <a:ext uri="{FF2B5EF4-FFF2-40B4-BE49-F238E27FC236}">
              <a16:creationId xmlns:a16="http://schemas.microsoft.com/office/drawing/2014/main" id="{00000000-0008-0000-1600-0000445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4644" name="Image 4" descr="newlogo_blanc.jpg">
          <a:extLst>
            <a:ext uri="{FF2B5EF4-FFF2-40B4-BE49-F238E27FC236}">
              <a16:creationId xmlns:a16="http://schemas.microsoft.com/office/drawing/2014/main" id="{00000000-0008-0000-1700-0000446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5668" name="Image 4" descr="newlogo_blanc.jpg">
          <a:extLst>
            <a:ext uri="{FF2B5EF4-FFF2-40B4-BE49-F238E27FC236}">
              <a16:creationId xmlns:a16="http://schemas.microsoft.com/office/drawing/2014/main" id="{00000000-0008-0000-1800-0000446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6692" name="Image 4" descr="newlogo_blanc.jpg">
          <a:extLst>
            <a:ext uri="{FF2B5EF4-FFF2-40B4-BE49-F238E27FC236}">
              <a16:creationId xmlns:a16="http://schemas.microsoft.com/office/drawing/2014/main" id="{00000000-0008-0000-1900-0000446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7716" name="Image 4" descr="newlogo_blanc.jpg">
          <a:extLst>
            <a:ext uri="{FF2B5EF4-FFF2-40B4-BE49-F238E27FC236}">
              <a16:creationId xmlns:a16="http://schemas.microsoft.com/office/drawing/2014/main" id="{00000000-0008-0000-1A00-0000446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8740" name="Image 4" descr="newlogo_blanc.jpg">
          <a:extLst>
            <a:ext uri="{FF2B5EF4-FFF2-40B4-BE49-F238E27FC236}">
              <a16:creationId xmlns:a16="http://schemas.microsoft.com/office/drawing/2014/main" id="{00000000-0008-0000-1B00-0000447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29764" name="Image 4" descr="newlogo_blanc.jpg">
          <a:extLst>
            <a:ext uri="{FF2B5EF4-FFF2-40B4-BE49-F238E27FC236}">
              <a16:creationId xmlns:a16="http://schemas.microsoft.com/office/drawing/2014/main" id="{00000000-0008-0000-1C00-0000447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1094" name="Image 4" descr="newlogo_blanc.jpg">
          <a:extLst>
            <a:ext uri="{FF2B5EF4-FFF2-40B4-BE49-F238E27FC236}">
              <a16:creationId xmlns:a16="http://schemas.microsoft.com/office/drawing/2014/main" id="{00000000-0008-0000-02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0788" name="Image 4" descr="newlogo_blanc.jpg">
          <a:extLst>
            <a:ext uri="{FF2B5EF4-FFF2-40B4-BE49-F238E27FC236}">
              <a16:creationId xmlns:a16="http://schemas.microsoft.com/office/drawing/2014/main" id="{00000000-0008-0000-1D00-000044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1812" name="Image 4" descr="newlogo_blanc.jpg">
          <a:extLst>
            <a:ext uri="{FF2B5EF4-FFF2-40B4-BE49-F238E27FC236}">
              <a16:creationId xmlns:a16="http://schemas.microsoft.com/office/drawing/2014/main" id="{00000000-0008-0000-1E00-000044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2836" name="Image 4" descr="newlogo_blanc.jpg">
          <a:extLst>
            <a:ext uri="{FF2B5EF4-FFF2-40B4-BE49-F238E27FC236}">
              <a16:creationId xmlns:a16="http://schemas.microsoft.com/office/drawing/2014/main" id="{00000000-0008-0000-1F00-0000448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3860" name="Image 4" descr="newlogo_blanc.jpg">
          <a:extLst>
            <a:ext uri="{FF2B5EF4-FFF2-40B4-BE49-F238E27FC236}">
              <a16:creationId xmlns:a16="http://schemas.microsoft.com/office/drawing/2014/main" id="{00000000-0008-0000-2000-0000448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4884" name="Image 4" descr="newlogo_blanc.jpg">
          <a:extLst>
            <a:ext uri="{FF2B5EF4-FFF2-40B4-BE49-F238E27FC236}">
              <a16:creationId xmlns:a16="http://schemas.microsoft.com/office/drawing/2014/main" id="{00000000-0008-0000-2100-0000448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5908" name="Image 4" descr="newlogo_blanc.jpg">
          <a:extLst>
            <a:ext uri="{FF2B5EF4-FFF2-40B4-BE49-F238E27FC236}">
              <a16:creationId xmlns:a16="http://schemas.microsoft.com/office/drawing/2014/main" id="{00000000-0008-0000-2200-0000448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6932" name="Image 4" descr="newlogo_blanc.jpg">
          <a:extLst>
            <a:ext uri="{FF2B5EF4-FFF2-40B4-BE49-F238E27FC236}">
              <a16:creationId xmlns:a16="http://schemas.microsoft.com/office/drawing/2014/main" id="{00000000-0008-0000-2300-0000449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7943" name="Image 4" descr="newlogo_blanc.jpg">
          <a:extLst>
            <a:ext uri="{FF2B5EF4-FFF2-40B4-BE49-F238E27FC236}">
              <a16:creationId xmlns:a16="http://schemas.microsoft.com/office/drawing/2014/main" id="{00000000-0008-0000-2400-000037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0</xdr:row>
      <xdr:rowOff>0</xdr:rowOff>
    </xdr:from>
    <xdr:to>
      <xdr:col>16</xdr:col>
      <xdr:colOff>342900</xdr:colOff>
      <xdr:row>3</xdr:row>
      <xdr:rowOff>47625</xdr:rowOff>
    </xdr:to>
    <xdr:pic>
      <xdr:nvPicPr>
        <xdr:cNvPr id="38927" name="Image 4" descr="newlogo_blanc.jpg">
          <a:extLst>
            <a:ext uri="{FF2B5EF4-FFF2-40B4-BE49-F238E27FC236}">
              <a16:creationId xmlns:a16="http://schemas.microsoft.com/office/drawing/2014/main" id="{00000000-0008-0000-2500-00000F9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0425" y="0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5190" name="Image 4" descr="newlogo_blanc.jpg">
          <a:extLst>
            <a:ext uri="{FF2B5EF4-FFF2-40B4-BE49-F238E27FC236}">
              <a16:creationId xmlns:a16="http://schemas.microsoft.com/office/drawing/2014/main" id="{00000000-0008-0000-03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3142" name="Image 4" descr="newlogo_blanc.jpg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6213" name="Image 4" descr="newlogo_blanc.jpg">
          <a:extLst>
            <a:ext uri="{FF2B5EF4-FFF2-40B4-BE49-F238E27FC236}">
              <a16:creationId xmlns:a16="http://schemas.microsoft.com/office/drawing/2014/main" id="{00000000-0008-0000-05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7237" name="Image 4" descr="newlogo_blanc.jpg">
          <a:extLst>
            <a:ext uri="{FF2B5EF4-FFF2-40B4-BE49-F238E27FC236}">
              <a16:creationId xmlns:a16="http://schemas.microsoft.com/office/drawing/2014/main" id="{00000000-0008-0000-06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8261" name="Image 4" descr="newlogo_blanc.jpg">
          <a:extLst>
            <a:ext uri="{FF2B5EF4-FFF2-40B4-BE49-F238E27FC236}">
              <a16:creationId xmlns:a16="http://schemas.microsoft.com/office/drawing/2014/main" id="{00000000-0008-0000-07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85725</xdr:colOff>
      <xdr:row>0</xdr:row>
      <xdr:rowOff>28575</xdr:rowOff>
    </xdr:from>
    <xdr:to>
      <xdr:col>16</xdr:col>
      <xdr:colOff>428625</xdr:colOff>
      <xdr:row>3</xdr:row>
      <xdr:rowOff>76200</xdr:rowOff>
    </xdr:to>
    <xdr:pic>
      <xdr:nvPicPr>
        <xdr:cNvPr id="9285" name="Image 4" descr="newlogo_blanc.jpg">
          <a:extLst>
            <a:ext uri="{FF2B5EF4-FFF2-40B4-BE49-F238E27FC236}">
              <a16:creationId xmlns:a16="http://schemas.microsoft.com/office/drawing/2014/main" id="{00000000-0008-0000-08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28575"/>
          <a:ext cx="1219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3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39.bin"/><Relationship Id="rId1" Type="http://schemas.openxmlformats.org/officeDocument/2006/relationships/printerSettings" Target="../printerSettings/printerSettings3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43.bin"/><Relationship Id="rId1" Type="http://schemas.openxmlformats.org/officeDocument/2006/relationships/printerSettings" Target="../printerSettings/printerSettings42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45.bin"/><Relationship Id="rId1" Type="http://schemas.openxmlformats.org/officeDocument/2006/relationships/printerSettings" Target="../printerSettings/printerSettings44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49.bin"/><Relationship Id="rId1" Type="http://schemas.openxmlformats.org/officeDocument/2006/relationships/printerSettings" Target="../printerSettings/printerSettings48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51.bin"/><Relationship Id="rId1" Type="http://schemas.openxmlformats.org/officeDocument/2006/relationships/printerSettings" Target="../printerSettings/printerSettings50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53.bin"/><Relationship Id="rId1" Type="http://schemas.openxmlformats.org/officeDocument/2006/relationships/printerSettings" Target="../printerSettings/printerSettings5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55.bin"/><Relationship Id="rId1" Type="http://schemas.openxmlformats.org/officeDocument/2006/relationships/printerSettings" Target="../printerSettings/printerSettings5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8"/>
  <sheetViews>
    <sheetView zoomScaleNormal="100" workbookViewId="0">
      <selection activeCell="F6" sqref="F6"/>
    </sheetView>
  </sheetViews>
  <sheetFormatPr baseColWidth="10" defaultRowHeight="13" x14ac:dyDescent="0.15"/>
  <cols>
    <col min="1" max="1" width="4" style="161" customWidth="1"/>
    <col min="2" max="2" width="5.1640625" customWidth="1"/>
    <col min="5" max="5" width="1.1640625" customWidth="1"/>
    <col min="6" max="6" width="4.6640625" customWidth="1"/>
    <col min="7" max="8" width="22.6640625" customWidth="1"/>
    <col min="9" max="9" width="1.33203125" customWidth="1"/>
    <col min="10" max="10" width="2.83203125" customWidth="1"/>
  </cols>
  <sheetData>
    <row r="1" spans="1:8" ht="19" x14ac:dyDescent="0.25">
      <c r="A1" s="154" t="s">
        <v>78</v>
      </c>
      <c r="G1" t="s">
        <v>138</v>
      </c>
    </row>
    <row r="2" spans="1:8" ht="15" x14ac:dyDescent="0.2">
      <c r="A2" s="155" t="s">
        <v>79</v>
      </c>
    </row>
    <row r="3" spans="1:8" ht="19" x14ac:dyDescent="0.25">
      <c r="A3" s="154"/>
    </row>
    <row r="4" spans="1:8" ht="19" x14ac:dyDescent="0.25">
      <c r="A4" s="154"/>
    </row>
    <row r="6" spans="1:8" ht="15" x14ac:dyDescent="0.2">
      <c r="A6" s="155" t="s">
        <v>80</v>
      </c>
      <c r="E6" t="s">
        <v>81</v>
      </c>
      <c r="F6" s="188" t="s">
        <v>96</v>
      </c>
      <c r="G6" s="189"/>
      <c r="H6" s="190"/>
    </row>
    <row r="7" spans="1:8" ht="16" x14ac:dyDescent="0.2">
      <c r="A7" s="202" t="s">
        <v>130</v>
      </c>
      <c r="B7" s="202"/>
      <c r="C7" s="202"/>
      <c r="D7" s="202"/>
    </row>
    <row r="8" spans="1:8" ht="15" x14ac:dyDescent="0.2">
      <c r="A8" s="155" t="s">
        <v>23</v>
      </c>
      <c r="E8" t="s">
        <v>81</v>
      </c>
      <c r="F8" s="198" t="s">
        <v>97</v>
      </c>
      <c r="G8" s="199"/>
    </row>
    <row r="9" spans="1:8" ht="15" x14ac:dyDescent="0.2">
      <c r="A9" s="155"/>
    </row>
    <row r="10" spans="1:8" x14ac:dyDescent="0.15">
      <c r="A10" s="156"/>
      <c r="B10" s="74"/>
      <c r="C10" s="74"/>
      <c r="D10" s="74"/>
      <c r="E10" s="75"/>
      <c r="F10" s="200" t="s">
        <v>82</v>
      </c>
      <c r="G10" s="76"/>
      <c r="H10" s="77"/>
    </row>
    <row r="11" spans="1:8" ht="15.75" customHeight="1" x14ac:dyDescent="0.2">
      <c r="A11" s="157" t="s">
        <v>83</v>
      </c>
      <c r="B11" s="78"/>
      <c r="C11" s="78"/>
      <c r="D11" s="78"/>
      <c r="E11" s="79"/>
      <c r="F11" s="201"/>
      <c r="G11" s="80" t="s">
        <v>84</v>
      </c>
      <c r="H11" s="81" t="s">
        <v>85</v>
      </c>
    </row>
    <row r="12" spans="1:8" ht="15.75" customHeight="1" x14ac:dyDescent="0.2">
      <c r="A12" s="180"/>
      <c r="B12" s="82" t="s">
        <v>134</v>
      </c>
      <c r="E12" s="181"/>
      <c r="F12" s="182"/>
      <c r="G12" s="183"/>
      <c r="H12" s="184"/>
    </row>
    <row r="13" spans="1:8" ht="15.75" customHeight="1" x14ac:dyDescent="0.2">
      <c r="A13" s="180"/>
      <c r="B13" s="82" t="s">
        <v>147</v>
      </c>
      <c r="E13" s="181"/>
      <c r="F13" s="182"/>
      <c r="G13" s="183"/>
      <c r="H13" s="184"/>
    </row>
    <row r="14" spans="1:8" x14ac:dyDescent="0.15">
      <c r="A14" s="158">
        <v>1</v>
      </c>
      <c r="B14" s="82" t="s">
        <v>75</v>
      </c>
      <c r="C14" s="83"/>
      <c r="D14" s="83"/>
      <c r="E14" s="84" t="s">
        <v>81</v>
      </c>
      <c r="F14" s="85">
        <v>5</v>
      </c>
      <c r="G14" s="96" t="s">
        <v>98</v>
      </c>
      <c r="H14" s="97" t="s">
        <v>103</v>
      </c>
    </row>
    <row r="15" spans="1:8" x14ac:dyDescent="0.15">
      <c r="A15" s="159">
        <v>2</v>
      </c>
      <c r="B15" s="86" t="s">
        <v>76</v>
      </c>
      <c r="C15" s="87"/>
      <c r="D15" s="87"/>
      <c r="E15" s="88" t="s">
        <v>81</v>
      </c>
      <c r="F15" s="89">
        <v>3</v>
      </c>
      <c r="G15" s="100" t="s">
        <v>99</v>
      </c>
      <c r="H15" s="101" t="s">
        <v>104</v>
      </c>
    </row>
    <row r="16" spans="1:8" x14ac:dyDescent="0.15">
      <c r="A16" s="159">
        <v>3</v>
      </c>
      <c r="B16" s="86" t="s">
        <v>86</v>
      </c>
      <c r="C16" s="87"/>
      <c r="D16" s="87"/>
      <c r="E16" s="88" t="s">
        <v>81</v>
      </c>
      <c r="F16" s="89">
        <v>4</v>
      </c>
      <c r="G16" s="100" t="s">
        <v>100</v>
      </c>
      <c r="H16" s="101" t="s">
        <v>105</v>
      </c>
    </row>
    <row r="17" spans="1:8" x14ac:dyDescent="0.15">
      <c r="A17" s="159">
        <v>4</v>
      </c>
      <c r="B17" s="86" t="s">
        <v>87</v>
      </c>
      <c r="C17" s="87"/>
      <c r="D17" s="87"/>
      <c r="E17" s="88" t="s">
        <v>81</v>
      </c>
      <c r="F17" s="89">
        <v>2</v>
      </c>
      <c r="G17" s="100" t="s">
        <v>101</v>
      </c>
      <c r="H17" s="101" t="s">
        <v>106</v>
      </c>
    </row>
    <row r="18" spans="1:8" x14ac:dyDescent="0.15">
      <c r="A18" s="159">
        <v>5</v>
      </c>
      <c r="B18" s="86" t="s">
        <v>57</v>
      </c>
      <c r="C18" s="87"/>
      <c r="D18" s="87"/>
      <c r="E18" s="88" t="s">
        <v>81</v>
      </c>
      <c r="F18" s="89">
        <v>1</v>
      </c>
      <c r="G18" s="100" t="s">
        <v>102</v>
      </c>
      <c r="H18" s="101" t="s">
        <v>107</v>
      </c>
    </row>
    <row r="19" spans="1:8" x14ac:dyDescent="0.15">
      <c r="A19" s="159">
        <v>6</v>
      </c>
      <c r="B19" s="86" t="s">
        <v>88</v>
      </c>
      <c r="C19" s="87"/>
      <c r="D19" s="87"/>
      <c r="E19" s="88" t="s">
        <v>81</v>
      </c>
      <c r="F19" s="89"/>
      <c r="G19" s="90"/>
      <c r="H19" s="91"/>
    </row>
    <row r="20" spans="1:8" x14ac:dyDescent="0.15">
      <c r="A20" s="159">
        <v>7</v>
      </c>
      <c r="B20" s="86" t="s">
        <v>66</v>
      </c>
      <c r="C20" s="87"/>
      <c r="D20" s="87"/>
      <c r="E20" s="88" t="s">
        <v>81</v>
      </c>
      <c r="F20" s="89"/>
      <c r="G20" s="90"/>
      <c r="H20" s="91"/>
    </row>
    <row r="21" spans="1:8" x14ac:dyDescent="0.15">
      <c r="A21" s="159">
        <v>8</v>
      </c>
      <c r="B21" s="86" t="s">
        <v>59</v>
      </c>
      <c r="C21" s="87"/>
      <c r="D21" s="87"/>
      <c r="E21" s="88" t="s">
        <v>81</v>
      </c>
      <c r="F21" s="89"/>
      <c r="G21" s="90"/>
      <c r="H21" s="91"/>
    </row>
    <row r="22" spans="1:8" x14ac:dyDescent="0.15">
      <c r="A22" s="159">
        <v>9</v>
      </c>
      <c r="B22" s="86" t="s">
        <v>89</v>
      </c>
      <c r="C22" s="87"/>
      <c r="D22" s="87"/>
      <c r="E22" s="88" t="s">
        <v>81</v>
      </c>
      <c r="F22" s="89"/>
      <c r="G22" s="90"/>
      <c r="H22" s="91"/>
    </row>
    <row r="23" spans="1:8" x14ac:dyDescent="0.15">
      <c r="A23" s="159">
        <v>10</v>
      </c>
      <c r="B23" s="86" t="s">
        <v>71</v>
      </c>
      <c r="C23" s="87"/>
      <c r="D23" s="87"/>
      <c r="E23" s="88" t="s">
        <v>81</v>
      </c>
      <c r="F23" s="89"/>
      <c r="G23" s="90"/>
      <c r="H23" s="91"/>
    </row>
    <row r="24" spans="1:8" x14ac:dyDescent="0.15">
      <c r="A24" s="159">
        <v>11</v>
      </c>
      <c r="B24" s="86" t="s">
        <v>62</v>
      </c>
      <c r="C24" s="87"/>
      <c r="D24" s="87"/>
      <c r="E24" s="88" t="s">
        <v>81</v>
      </c>
      <c r="F24" s="89"/>
      <c r="G24" s="90"/>
      <c r="H24" s="91"/>
    </row>
    <row r="25" spans="1:8" x14ac:dyDescent="0.15">
      <c r="A25" s="159">
        <v>12</v>
      </c>
      <c r="B25" s="86" t="s">
        <v>65</v>
      </c>
      <c r="C25" s="87"/>
      <c r="D25" s="87"/>
      <c r="E25" s="88" t="s">
        <v>81</v>
      </c>
      <c r="F25" s="89"/>
      <c r="G25" s="90"/>
      <c r="H25" s="91"/>
    </row>
    <row r="26" spans="1:8" x14ac:dyDescent="0.15">
      <c r="A26" s="159">
        <v>13</v>
      </c>
      <c r="B26" s="86" t="s">
        <v>67</v>
      </c>
      <c r="C26" s="87"/>
      <c r="D26" s="87"/>
      <c r="E26" s="88" t="s">
        <v>81</v>
      </c>
      <c r="F26" s="89"/>
      <c r="G26" s="90"/>
      <c r="H26" s="101"/>
    </row>
    <row r="27" spans="1:8" x14ac:dyDescent="0.15">
      <c r="A27" s="159">
        <v>14</v>
      </c>
      <c r="B27" s="86" t="s">
        <v>54</v>
      </c>
      <c r="C27" s="87"/>
      <c r="D27" s="87"/>
      <c r="E27" s="88" t="s">
        <v>81</v>
      </c>
      <c r="F27" s="89"/>
      <c r="G27" s="90"/>
      <c r="H27" s="91"/>
    </row>
    <row r="28" spans="1:8" x14ac:dyDescent="0.15">
      <c r="A28" s="159">
        <v>15</v>
      </c>
      <c r="B28" s="86" t="s">
        <v>1</v>
      </c>
      <c r="C28" s="87"/>
      <c r="D28" s="87"/>
      <c r="E28" s="88" t="s">
        <v>81</v>
      </c>
      <c r="F28" s="89"/>
      <c r="G28" s="90"/>
      <c r="H28" s="91"/>
    </row>
    <row r="29" spans="1:8" x14ac:dyDescent="0.15">
      <c r="A29" s="159">
        <v>16</v>
      </c>
      <c r="B29" s="86" t="s">
        <v>0</v>
      </c>
      <c r="C29" s="87"/>
      <c r="D29" s="87"/>
      <c r="E29" s="88" t="s">
        <v>81</v>
      </c>
      <c r="F29" s="89"/>
      <c r="G29" s="90"/>
      <c r="H29" s="91"/>
    </row>
    <row r="30" spans="1:8" x14ac:dyDescent="0.15">
      <c r="A30" s="159">
        <v>17</v>
      </c>
      <c r="B30" s="86" t="s">
        <v>3</v>
      </c>
      <c r="C30" s="87"/>
      <c r="D30" s="87"/>
      <c r="E30" s="88" t="s">
        <v>81</v>
      </c>
      <c r="F30" s="89"/>
      <c r="G30" s="90"/>
      <c r="H30" s="91"/>
    </row>
    <row r="31" spans="1:8" x14ac:dyDescent="0.15">
      <c r="A31" s="159">
        <v>18</v>
      </c>
      <c r="B31" s="86" t="s">
        <v>4</v>
      </c>
      <c r="C31" s="87"/>
      <c r="D31" s="87"/>
      <c r="E31" s="88" t="s">
        <v>81</v>
      </c>
      <c r="F31" s="89"/>
      <c r="G31" s="90"/>
      <c r="H31" s="91"/>
    </row>
    <row r="32" spans="1:8" x14ac:dyDescent="0.15">
      <c r="A32" s="159">
        <v>19</v>
      </c>
      <c r="B32" s="86" t="s">
        <v>64</v>
      </c>
      <c r="C32" s="87"/>
      <c r="D32" s="87"/>
      <c r="E32" s="88" t="s">
        <v>81</v>
      </c>
      <c r="F32" s="89"/>
      <c r="G32" s="90"/>
      <c r="H32" s="101"/>
    </row>
    <row r="33" spans="1:8" x14ac:dyDescent="0.15">
      <c r="A33" s="159">
        <v>20</v>
      </c>
      <c r="B33" s="86" t="s">
        <v>5</v>
      </c>
      <c r="C33" s="87"/>
      <c r="D33" s="87"/>
      <c r="E33" s="88" t="s">
        <v>81</v>
      </c>
      <c r="F33" s="89"/>
      <c r="G33" s="90"/>
      <c r="H33" s="91"/>
    </row>
    <row r="34" spans="1:8" x14ac:dyDescent="0.15">
      <c r="A34" s="159">
        <v>21</v>
      </c>
      <c r="B34" s="86" t="s">
        <v>61</v>
      </c>
      <c r="C34" s="87"/>
      <c r="D34" s="87"/>
      <c r="E34" s="88" t="s">
        <v>81</v>
      </c>
      <c r="F34" s="89"/>
      <c r="G34" s="90"/>
      <c r="H34" s="91"/>
    </row>
    <row r="35" spans="1:8" x14ac:dyDescent="0.15">
      <c r="A35" s="159">
        <v>22</v>
      </c>
      <c r="B35" s="86" t="s">
        <v>72</v>
      </c>
      <c r="C35" s="87"/>
      <c r="D35" s="87"/>
      <c r="E35" s="88" t="s">
        <v>81</v>
      </c>
      <c r="F35" s="89"/>
      <c r="G35" s="90"/>
      <c r="H35" s="91"/>
    </row>
    <row r="36" spans="1:8" x14ac:dyDescent="0.15">
      <c r="A36" s="159">
        <v>23</v>
      </c>
      <c r="B36" s="86" t="s">
        <v>90</v>
      </c>
      <c r="C36" s="87"/>
      <c r="D36" s="87"/>
      <c r="E36" s="88" t="s">
        <v>81</v>
      </c>
      <c r="F36" s="89"/>
      <c r="G36" s="90"/>
      <c r="H36" s="91"/>
    </row>
    <row r="37" spans="1:8" x14ac:dyDescent="0.15">
      <c r="A37" s="159">
        <v>24</v>
      </c>
      <c r="B37" s="86" t="s">
        <v>73</v>
      </c>
      <c r="C37" s="87"/>
      <c r="D37" s="87"/>
      <c r="E37" s="88" t="s">
        <v>81</v>
      </c>
      <c r="F37" s="89"/>
      <c r="G37" s="90"/>
      <c r="H37" s="91"/>
    </row>
    <row r="38" spans="1:8" x14ac:dyDescent="0.15">
      <c r="A38" s="159">
        <v>25</v>
      </c>
      <c r="B38" s="86" t="s">
        <v>44</v>
      </c>
      <c r="C38" s="87"/>
      <c r="D38" s="87"/>
      <c r="E38" s="88" t="s">
        <v>81</v>
      </c>
      <c r="F38" s="89"/>
      <c r="G38" s="90"/>
      <c r="H38" s="91"/>
    </row>
    <row r="39" spans="1:8" x14ac:dyDescent="0.15">
      <c r="A39" s="159">
        <v>26</v>
      </c>
      <c r="B39" s="86" t="s">
        <v>91</v>
      </c>
      <c r="C39" s="87"/>
      <c r="D39" s="87"/>
      <c r="E39" s="88" t="s">
        <v>81</v>
      </c>
      <c r="F39" s="89"/>
      <c r="G39" s="90"/>
      <c r="H39" s="91"/>
    </row>
    <row r="40" spans="1:8" x14ac:dyDescent="0.15">
      <c r="A40" s="159">
        <v>27</v>
      </c>
      <c r="B40" s="86" t="s">
        <v>92</v>
      </c>
      <c r="C40" s="87"/>
      <c r="D40" s="87"/>
      <c r="E40" s="88" t="s">
        <v>81</v>
      </c>
      <c r="F40" s="89"/>
      <c r="G40" s="90"/>
      <c r="H40" s="91"/>
    </row>
    <row r="41" spans="1:8" x14ac:dyDescent="0.15">
      <c r="A41" s="159">
        <v>28</v>
      </c>
      <c r="B41" s="86" t="s">
        <v>70</v>
      </c>
      <c r="C41" s="87"/>
      <c r="D41" s="87"/>
      <c r="E41" s="88" t="s">
        <v>81</v>
      </c>
      <c r="F41" s="89"/>
      <c r="G41" s="90"/>
      <c r="H41" s="91"/>
    </row>
    <row r="42" spans="1:8" x14ac:dyDescent="0.15">
      <c r="A42" s="159">
        <v>29</v>
      </c>
      <c r="B42" s="86" t="s">
        <v>49</v>
      </c>
      <c r="C42" s="87"/>
      <c r="D42" s="87"/>
      <c r="E42" s="88" t="s">
        <v>81</v>
      </c>
      <c r="F42" s="89"/>
      <c r="G42" s="90"/>
      <c r="H42" s="91"/>
    </row>
    <row r="43" spans="1:8" x14ac:dyDescent="0.15">
      <c r="A43" s="159">
        <v>30</v>
      </c>
      <c r="B43" s="86" t="s">
        <v>93</v>
      </c>
      <c r="C43" s="87"/>
      <c r="D43" s="87"/>
      <c r="E43" s="88" t="s">
        <v>81</v>
      </c>
      <c r="F43" s="89"/>
      <c r="G43" s="90"/>
      <c r="H43" s="91"/>
    </row>
    <row r="44" spans="1:8" x14ac:dyDescent="0.15">
      <c r="A44" s="159">
        <v>31</v>
      </c>
      <c r="B44" s="86" t="s">
        <v>6</v>
      </c>
      <c r="C44" s="87"/>
      <c r="D44" s="87"/>
      <c r="E44" s="88" t="s">
        <v>81</v>
      </c>
      <c r="F44" s="89"/>
      <c r="G44" s="90"/>
      <c r="H44" s="101"/>
    </row>
    <row r="45" spans="1:8" x14ac:dyDescent="0.15">
      <c r="A45" s="159">
        <v>32</v>
      </c>
      <c r="B45" s="86" t="s">
        <v>63</v>
      </c>
      <c r="C45" s="87"/>
      <c r="D45" s="87"/>
      <c r="E45" s="88" t="s">
        <v>81</v>
      </c>
      <c r="F45" s="89"/>
      <c r="G45" s="90"/>
      <c r="H45" s="91"/>
    </row>
    <row r="46" spans="1:8" x14ac:dyDescent="0.15">
      <c r="A46" s="159">
        <v>33</v>
      </c>
      <c r="B46" s="86" t="s">
        <v>7</v>
      </c>
      <c r="C46" s="87"/>
      <c r="D46" s="87"/>
      <c r="E46" s="88" t="s">
        <v>81</v>
      </c>
      <c r="F46" s="89"/>
      <c r="G46" s="90"/>
      <c r="H46" s="91"/>
    </row>
    <row r="47" spans="1:8" x14ac:dyDescent="0.15">
      <c r="A47" s="159">
        <v>34</v>
      </c>
      <c r="B47" s="86" t="s">
        <v>8</v>
      </c>
      <c r="C47" s="87"/>
      <c r="D47" s="87"/>
      <c r="E47" s="88" t="s">
        <v>81</v>
      </c>
      <c r="F47" s="89"/>
      <c r="G47" s="90"/>
      <c r="H47" s="91"/>
    </row>
    <row r="48" spans="1:8" x14ac:dyDescent="0.15">
      <c r="A48" s="160">
        <v>35</v>
      </c>
      <c r="B48" s="145" t="s">
        <v>9</v>
      </c>
      <c r="C48" s="146"/>
      <c r="D48" s="146"/>
      <c r="E48" s="88" t="s">
        <v>81</v>
      </c>
      <c r="F48" s="89"/>
      <c r="G48" s="90"/>
      <c r="H48" s="147"/>
    </row>
    <row r="49" spans="1:8" x14ac:dyDescent="0.15">
      <c r="A49" s="160">
        <v>36</v>
      </c>
      <c r="B49" s="145" t="s">
        <v>125</v>
      </c>
      <c r="C49" s="146"/>
      <c r="D49" s="146"/>
      <c r="E49" s="88" t="s">
        <v>81</v>
      </c>
      <c r="F49" s="89"/>
      <c r="G49" s="90"/>
      <c r="H49" s="147"/>
    </row>
    <row r="50" spans="1:8" x14ac:dyDescent="0.15">
      <c r="A50" s="161">
        <v>37</v>
      </c>
      <c r="B50" t="s">
        <v>124</v>
      </c>
      <c r="C50" s="146"/>
      <c r="D50" s="146"/>
      <c r="E50" s="153" t="s">
        <v>81</v>
      </c>
      <c r="F50" s="89"/>
      <c r="G50" s="90"/>
      <c r="H50" s="147"/>
    </row>
    <row r="51" spans="1:8" x14ac:dyDescent="0.15">
      <c r="B51" t="s">
        <v>131</v>
      </c>
      <c r="F51" s="92"/>
      <c r="G51" s="92"/>
      <c r="H51" s="92"/>
    </row>
    <row r="53" spans="1:8" ht="15" x14ac:dyDescent="0.2">
      <c r="A53" s="162" t="s">
        <v>94</v>
      </c>
      <c r="B53" s="74"/>
      <c r="C53" s="74"/>
      <c r="D53" s="74"/>
      <c r="E53" s="74"/>
      <c r="F53" s="74"/>
      <c r="G53" s="74"/>
      <c r="H53" s="75"/>
    </row>
    <row r="54" spans="1:8" x14ac:dyDescent="0.15">
      <c r="A54" s="163"/>
      <c r="B54" s="92"/>
      <c r="C54" s="92"/>
      <c r="D54" s="92"/>
      <c r="E54" s="92"/>
      <c r="F54" s="92"/>
      <c r="G54" s="92"/>
      <c r="H54" s="93"/>
    </row>
    <row r="55" spans="1:8" x14ac:dyDescent="0.15">
      <c r="A55" s="163"/>
      <c r="B55" s="92"/>
      <c r="C55" s="92"/>
      <c r="D55" s="92"/>
      <c r="E55" s="92"/>
      <c r="F55" s="92"/>
      <c r="G55" s="92"/>
      <c r="H55" s="93"/>
    </row>
    <row r="56" spans="1:8" x14ac:dyDescent="0.15">
      <c r="A56" s="163"/>
      <c r="B56" s="92"/>
      <c r="C56" s="92"/>
      <c r="D56" s="92"/>
      <c r="E56" s="92"/>
      <c r="F56" s="92"/>
      <c r="G56" s="92"/>
      <c r="H56" s="93"/>
    </row>
    <row r="57" spans="1:8" x14ac:dyDescent="0.15">
      <c r="A57" s="163"/>
      <c r="B57" s="92"/>
      <c r="C57" s="92"/>
      <c r="D57" s="92"/>
      <c r="E57" s="92"/>
      <c r="F57" s="92"/>
      <c r="G57" s="92"/>
      <c r="H57" s="93"/>
    </row>
    <row r="58" spans="1:8" x14ac:dyDescent="0.15">
      <c r="A58" s="164"/>
      <c r="B58" s="94"/>
      <c r="C58" s="94"/>
      <c r="D58" s="94"/>
      <c r="E58" s="94"/>
      <c r="F58" s="94"/>
      <c r="G58" s="94"/>
      <c r="H58" s="95"/>
    </row>
  </sheetData>
  <sheetProtection algorithmName="SHA-512" hashValue="loLU5pZz5Ls1FI8Ent+MU1Mo5wY6eDxPL/8RM0aYaSl+QDeAdPd2+oSBTWMuTvef21W+sfzJXMZLekAkijdirQ==" saltValue="mDX7i7N7Fjy99bbrT28rcQ==" spinCount="100000" sheet="1" objects="1" scenarios="1" formatCells="0" formatColumns="0" formatRows="0"/>
  <customSheetViews>
    <customSheetView guid="{5C81C010-E2C7-4060-95C8-9A8F6C91DB51}">
      <selection activeCell="A3" sqref="A3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3">
    <mergeCell ref="F8:G8"/>
    <mergeCell ref="F10:F11"/>
    <mergeCell ref="A7:D7"/>
  </mergeCells>
  <phoneticPr fontId="0" type="noConversion"/>
  <pageMargins left="1" right="1" top="1" bottom="1" header="0.5" footer="0.5"/>
  <pageSetup paperSize="9" orientation="landscape" horizontalDpi="4294967295" verticalDpi="4294967295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28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base'!B20</f>
        <v>Tronc</v>
      </c>
      <c r="H3" s="98" t="s">
        <v>95</v>
      </c>
      <c r="I3" s="99">
        <f>SUM('Données de base'!F20)</f>
        <v>0</v>
      </c>
    </row>
    <row r="4" spans="1:17" x14ac:dyDescent="0.2">
      <c r="A4" s="1" t="s">
        <v>46</v>
      </c>
      <c r="B4" s="21" t="str">
        <f>CONCATENATE('Données de base'!G20," ",'Données de base'!H20)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11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12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12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13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11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12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12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12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12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13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14" t="s">
        <v>21</v>
      </c>
      <c r="B17" s="118" t="s">
        <v>126</v>
      </c>
      <c r="C17" s="119" t="s">
        <v>30</v>
      </c>
      <c r="D17" s="120" t="s">
        <v>30</v>
      </c>
      <c r="E17" s="120" t="s">
        <v>30</v>
      </c>
      <c r="F17" s="120" t="s">
        <v>30</v>
      </c>
      <c r="G17" s="120" t="s">
        <v>30</v>
      </c>
      <c r="H17" s="120" t="s">
        <v>30</v>
      </c>
      <c r="I17" s="120" t="s">
        <v>30</v>
      </c>
      <c r="J17" s="120" t="s">
        <v>30</v>
      </c>
      <c r="K17" s="120" t="s">
        <v>30</v>
      </c>
      <c r="L17" s="120" t="s">
        <v>30</v>
      </c>
      <c r="M17" s="120" t="s">
        <v>30</v>
      </c>
      <c r="N17" s="120" t="s">
        <v>30</v>
      </c>
      <c r="O17" s="120" t="s">
        <v>30</v>
      </c>
      <c r="P17" s="120" t="s">
        <v>30</v>
      </c>
      <c r="Q17" s="121" t="s">
        <v>30</v>
      </c>
    </row>
    <row r="18" spans="1:17" ht="25" customHeight="1" x14ac:dyDescent="0.2">
      <c r="A18" s="215"/>
      <c r="B18" s="115" t="s">
        <v>37</v>
      </c>
      <c r="C18" s="122">
        <v>-3</v>
      </c>
      <c r="D18" s="123">
        <v>-3</v>
      </c>
      <c r="E18" s="123">
        <v>-3</v>
      </c>
      <c r="F18" s="123">
        <v>-3</v>
      </c>
      <c r="G18" s="123">
        <v>-3</v>
      </c>
      <c r="H18" s="123">
        <v>-3</v>
      </c>
      <c r="I18" s="123">
        <v>-3</v>
      </c>
      <c r="J18" s="123">
        <v>-3</v>
      </c>
      <c r="K18" s="123">
        <v>-3</v>
      </c>
      <c r="L18" s="123">
        <v>-3</v>
      </c>
      <c r="M18" s="123">
        <v>-3</v>
      </c>
      <c r="N18" s="123">
        <v>-3</v>
      </c>
      <c r="O18" s="123">
        <v>-3</v>
      </c>
      <c r="P18" s="123">
        <v>-3</v>
      </c>
      <c r="Q18" s="124">
        <v>-3</v>
      </c>
    </row>
    <row r="19" spans="1:17" ht="25" customHeight="1" thickBot="1" x14ac:dyDescent="0.25">
      <c r="A19" s="216"/>
      <c r="B19" s="125" t="s">
        <v>60</v>
      </c>
      <c r="C19" s="126">
        <v>-10</v>
      </c>
      <c r="D19" s="127">
        <v>-10</v>
      </c>
      <c r="E19" s="127">
        <v>-10</v>
      </c>
      <c r="F19" s="127">
        <v>-10</v>
      </c>
      <c r="G19" s="127">
        <v>-10</v>
      </c>
      <c r="H19" s="127">
        <v>-10</v>
      </c>
      <c r="I19" s="127">
        <v>-10</v>
      </c>
      <c r="J19" s="127">
        <v>-10</v>
      </c>
      <c r="K19" s="127">
        <v>-10</v>
      </c>
      <c r="L19" s="127">
        <v>-10</v>
      </c>
      <c r="M19" s="127">
        <v>-10</v>
      </c>
      <c r="N19" s="127">
        <v>-10</v>
      </c>
      <c r="O19" s="127">
        <v>-10</v>
      </c>
      <c r="P19" s="127">
        <v>-10</v>
      </c>
      <c r="Q19" s="128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21" t="s">
        <v>121</v>
      </c>
      <c r="B21" s="21"/>
    </row>
    <row r="22" spans="1:17" ht="18" customHeight="1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ht="18" customHeight="1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ht="18" customHeight="1" x14ac:dyDescent="0.2">
      <c r="B24" s="98"/>
    </row>
    <row r="25" spans="1:17" ht="18" customHeight="1" x14ac:dyDescent="0.2">
      <c r="A25" s="21" t="s">
        <v>77</v>
      </c>
    </row>
    <row r="26" spans="1:17" ht="18" customHeight="1" x14ac:dyDescent="0.2"/>
    <row r="27" spans="1:17" ht="18" customHeight="1" x14ac:dyDescent="0.2"/>
    <row r="28" spans="1:17" ht="18" customHeight="1" x14ac:dyDescent="0.2"/>
  </sheetData>
  <sheetProtection algorithmName="SHA-512" hashValue="b25/CNVHQuU8nqk5z52EfThd5JY64NACrOgbYp4pKY7szBZb2GP8s9IEEi90mt1O5LTA7XAdiM79funjR0ItAg==" saltValue="ctfYNvmaiSQzV3bHw19MPg==" spinCount="100000" sheet="1" objects="1" scenarios="1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25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base'!B21</f>
        <v>Haie</v>
      </c>
      <c r="H3" s="98" t="s">
        <v>95</v>
      </c>
      <c r="I3" s="99">
        <f>SUM('Données de base'!F21)</f>
        <v>0</v>
      </c>
    </row>
    <row r="4" spans="1:17" x14ac:dyDescent="0.2">
      <c r="A4" s="1" t="s">
        <v>46</v>
      </c>
      <c r="B4" s="21" t="str">
        <f>CONCATENATE('Données de base'!G21," ",'Données de base'!H21)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52">
        <v>-3</v>
      </c>
      <c r="D18" s="42">
        <v>-3</v>
      </c>
      <c r="E18" s="42">
        <v>-3</v>
      </c>
      <c r="F18" s="42">
        <v>-3</v>
      </c>
      <c r="G18" s="42">
        <v>-3</v>
      </c>
      <c r="H18" s="42">
        <v>-3</v>
      </c>
      <c r="I18" s="42">
        <v>-3</v>
      </c>
      <c r="J18" s="42">
        <v>-3</v>
      </c>
      <c r="K18" s="42">
        <v>-3</v>
      </c>
      <c r="L18" s="42">
        <v>-3</v>
      </c>
      <c r="M18" s="42">
        <v>-3</v>
      </c>
      <c r="N18" s="42">
        <v>-3</v>
      </c>
      <c r="O18" s="42">
        <v>-3</v>
      </c>
      <c r="P18" s="42">
        <v>-3</v>
      </c>
      <c r="Q18" s="43">
        <v>-3</v>
      </c>
    </row>
    <row r="19" spans="1:17" ht="25" customHeight="1" thickBot="1" x14ac:dyDescent="0.25">
      <c r="A19" s="207"/>
      <c r="B19" s="22" t="s">
        <v>60</v>
      </c>
      <c r="C19" s="65">
        <v>-10</v>
      </c>
      <c r="D19" s="45">
        <v>-10</v>
      </c>
      <c r="E19" s="45">
        <v>-10</v>
      </c>
      <c r="F19" s="45">
        <v>-10</v>
      </c>
      <c r="G19" s="45">
        <v>-10</v>
      </c>
      <c r="H19" s="45">
        <v>-10</v>
      </c>
      <c r="I19" s="45">
        <v>-10</v>
      </c>
      <c r="J19" s="45">
        <v>-10</v>
      </c>
      <c r="K19" s="45">
        <v>-10</v>
      </c>
      <c r="L19" s="45">
        <v>-10</v>
      </c>
      <c r="M19" s="45">
        <v>-10</v>
      </c>
      <c r="N19" s="45">
        <v>-10</v>
      </c>
      <c r="O19" s="45">
        <v>-10</v>
      </c>
      <c r="P19" s="45">
        <v>-10</v>
      </c>
      <c r="Q19" s="46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21" t="s">
        <v>121</v>
      </c>
      <c r="B21" s="21"/>
    </row>
    <row r="22" spans="1:17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x14ac:dyDescent="0.2">
      <c r="B24" s="98"/>
    </row>
    <row r="25" spans="1:17" x14ac:dyDescent="0.2">
      <c r="A25" s="21" t="s">
        <v>77</v>
      </c>
    </row>
  </sheetData>
  <sheetProtection algorithmName="SHA-512" hashValue="0xcrzS7UxBqIMXXg78sJkHQX1BeyQpQmngRRDuPNlv8bjTYuAEsjR5HiDmG3mW3emVXbay/pX7G+xhHoxxWWcA==" saltValue="a4FIdovMox4PqH8V4dSe8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24"/>
  <sheetViews>
    <sheetView workbookViewId="0">
      <selection activeCell="A21" sqref="A21:XFD2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base'!B22</f>
        <v>Fossé à cheval</v>
      </c>
      <c r="H3" s="98" t="s">
        <v>95</v>
      </c>
      <c r="I3" s="99">
        <f>SUM('Données de base'!F22)</f>
        <v>0</v>
      </c>
    </row>
    <row r="4" spans="1:17" x14ac:dyDescent="0.2">
      <c r="A4" s="1" t="s">
        <v>46</v>
      </c>
      <c r="B4" s="21" t="str">
        <f>CONCATENATE('Données de base'!G22," ",'Données de base'!H22)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17" t="s">
        <v>21</v>
      </c>
      <c r="B17" s="130" t="s">
        <v>43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thickBot="1" x14ac:dyDescent="0.25">
      <c r="A18" s="218"/>
      <c r="B18" s="16" t="s">
        <v>37</v>
      </c>
      <c r="C18" s="53">
        <v>-3</v>
      </c>
      <c r="D18" s="54">
        <v>-3</v>
      </c>
      <c r="E18" s="54">
        <v>-3</v>
      </c>
      <c r="F18" s="54">
        <v>-3</v>
      </c>
      <c r="G18" s="54">
        <v>-3</v>
      </c>
      <c r="H18" s="54">
        <v>-3</v>
      </c>
      <c r="I18" s="54">
        <v>-3</v>
      </c>
      <c r="J18" s="54">
        <v>-3</v>
      </c>
      <c r="K18" s="54">
        <v>-3</v>
      </c>
      <c r="L18" s="54">
        <v>-3</v>
      </c>
      <c r="M18" s="54">
        <v>-3</v>
      </c>
      <c r="N18" s="54">
        <v>-3</v>
      </c>
      <c r="O18" s="54">
        <v>-3</v>
      </c>
      <c r="P18" s="54">
        <v>-3</v>
      </c>
      <c r="Q18" s="55">
        <v>-3</v>
      </c>
    </row>
    <row r="19" spans="1:17" ht="18" customHeight="1" thickBot="1" x14ac:dyDescent="0.25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7" thickTop="1" x14ac:dyDescent="0.2">
      <c r="A20" s="21" t="s">
        <v>121</v>
      </c>
      <c r="B20" s="21"/>
    </row>
    <row r="21" spans="1:17" x14ac:dyDescent="0.2">
      <c r="B21" s="98" t="s">
        <v>129</v>
      </c>
      <c r="C21" s="166">
        <v>-1</v>
      </c>
      <c r="D21" s="166">
        <v>-1</v>
      </c>
      <c r="E21" s="166">
        <v>-1</v>
      </c>
      <c r="F21" s="166">
        <v>-1</v>
      </c>
      <c r="G21" s="166">
        <v>-1</v>
      </c>
      <c r="H21" s="166">
        <v>-1</v>
      </c>
      <c r="I21" s="166">
        <v>-1</v>
      </c>
      <c r="J21" s="166">
        <v>-1</v>
      </c>
      <c r="K21" s="166">
        <v>-1</v>
      </c>
      <c r="L21" s="166">
        <v>-1</v>
      </c>
      <c r="M21" s="166">
        <v>-1</v>
      </c>
      <c r="N21" s="166">
        <v>-1</v>
      </c>
      <c r="O21" s="166">
        <v>-1</v>
      </c>
      <c r="P21" s="166">
        <v>-1</v>
      </c>
      <c r="Q21" s="166">
        <v>-1</v>
      </c>
    </row>
    <row r="22" spans="1:17" x14ac:dyDescent="0.2">
      <c r="B22" s="98" t="s">
        <v>36</v>
      </c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</row>
    <row r="23" spans="1:17" x14ac:dyDescent="0.2">
      <c r="B23" s="98"/>
    </row>
    <row r="24" spans="1:17" x14ac:dyDescent="0.2">
      <c r="A24" s="21" t="s">
        <v>77</v>
      </c>
    </row>
  </sheetData>
  <sheetProtection algorithmName="SHA-512" hashValue="D99dyxd4Bs8T5m7gPERS2VEXLVEZh2Ddn6RqaTFFCcxvsnzJIj8b7yvRnj0ZJ8SY2NrYQLNbWvYIOd+BKqZbYw==" saltValue="IE/pS2KR7SKI49hGwXbww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8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24"/>
  <sheetViews>
    <sheetView workbookViewId="0">
      <selection activeCell="A21" sqref="A21:XFD2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base'!B23</f>
        <v>Contre-haut à cheval</v>
      </c>
      <c r="H3" s="98" t="s">
        <v>95</v>
      </c>
      <c r="I3" s="99">
        <f>SUM('Données de base'!F23)</f>
        <v>0</v>
      </c>
    </row>
    <row r="4" spans="1:17" x14ac:dyDescent="0.2">
      <c r="A4" s="1" t="s">
        <v>46</v>
      </c>
      <c r="B4" s="21" t="str">
        <f>CONCATENATE('Données de base'!G23," ",'Données de base'!H23)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thickBot="1" x14ac:dyDescent="0.25">
      <c r="A18" s="207"/>
      <c r="B18" s="22" t="s">
        <v>37</v>
      </c>
      <c r="C18" s="35">
        <v>-3</v>
      </c>
      <c r="D18" s="36">
        <v>-3</v>
      </c>
      <c r="E18" s="36">
        <v>-3</v>
      </c>
      <c r="F18" s="36">
        <v>-3</v>
      </c>
      <c r="G18" s="36">
        <v>-3</v>
      </c>
      <c r="H18" s="36">
        <v>-3</v>
      </c>
      <c r="I18" s="36">
        <v>-3</v>
      </c>
      <c r="J18" s="36">
        <v>-3</v>
      </c>
      <c r="K18" s="36">
        <v>-3</v>
      </c>
      <c r="L18" s="36">
        <v>-3</v>
      </c>
      <c r="M18" s="36">
        <v>-3</v>
      </c>
      <c r="N18" s="36">
        <v>-3</v>
      </c>
      <c r="O18" s="36">
        <v>-3</v>
      </c>
      <c r="P18" s="36">
        <v>-3</v>
      </c>
      <c r="Q18" s="37">
        <v>-3</v>
      </c>
    </row>
    <row r="19" spans="1:17" ht="18" customHeight="1" thickBot="1" x14ac:dyDescent="0.25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7" thickTop="1" x14ac:dyDescent="0.2">
      <c r="A20" s="21" t="s">
        <v>121</v>
      </c>
      <c r="B20" s="21"/>
    </row>
    <row r="21" spans="1:17" x14ac:dyDescent="0.2">
      <c r="B21" s="98" t="s">
        <v>129</v>
      </c>
      <c r="C21" s="166">
        <v>-1</v>
      </c>
      <c r="D21" s="166">
        <v>-1</v>
      </c>
      <c r="E21" s="166">
        <v>-1</v>
      </c>
      <c r="F21" s="166">
        <v>-1</v>
      </c>
      <c r="G21" s="166">
        <v>-1</v>
      </c>
      <c r="H21" s="166">
        <v>-1</v>
      </c>
      <c r="I21" s="166">
        <v>-1</v>
      </c>
      <c r="J21" s="166">
        <v>-1</v>
      </c>
      <c r="K21" s="166">
        <v>-1</v>
      </c>
      <c r="L21" s="166">
        <v>-1</v>
      </c>
      <c r="M21" s="166">
        <v>-1</v>
      </c>
      <c r="N21" s="166">
        <v>-1</v>
      </c>
      <c r="O21" s="166">
        <v>-1</v>
      </c>
      <c r="P21" s="166">
        <v>-1</v>
      </c>
      <c r="Q21" s="166">
        <v>-1</v>
      </c>
    </row>
    <row r="22" spans="1:17" x14ac:dyDescent="0.2">
      <c r="B22" s="98" t="s">
        <v>36</v>
      </c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</row>
    <row r="23" spans="1:17" x14ac:dyDescent="0.2">
      <c r="B23" s="98"/>
    </row>
    <row r="24" spans="1:17" x14ac:dyDescent="0.2">
      <c r="A24" s="21" t="s">
        <v>77</v>
      </c>
    </row>
  </sheetData>
  <sheetProtection algorithmName="SHA-512" hashValue="iBapntuEBw3avRjjGQNA/DLPeY+EV+TpPFA18+1wkwoGa0v7DhRJ191m2NOcZSz47PRhB5VtfzEEzE0u5J2OXA==" saltValue="vyWznFmXpv2YQEcX9KdOJ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8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24"/>
  <sheetViews>
    <sheetView workbookViewId="0">
      <selection activeCell="A21" sqref="A21:XFD2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base'!B24</f>
        <v>Contre-bas à cheval</v>
      </c>
      <c r="H3" s="98" t="s">
        <v>95</v>
      </c>
      <c r="I3" s="99">
        <f>SUM('Données de base'!F24)</f>
        <v>0</v>
      </c>
    </row>
    <row r="4" spans="1:17" x14ac:dyDescent="0.2">
      <c r="A4" s="1" t="s">
        <v>46</v>
      </c>
      <c r="B4" s="21" t="str">
        <f>CONCATENATE('Données de base'!G24," ",'Données de base'!H24)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thickBot="1" x14ac:dyDescent="0.25">
      <c r="A18" s="207"/>
      <c r="B18" s="73" t="s">
        <v>37</v>
      </c>
      <c r="C18" s="36">
        <v>-3</v>
      </c>
      <c r="D18" s="36">
        <v>-3</v>
      </c>
      <c r="E18" s="36">
        <v>-3</v>
      </c>
      <c r="F18" s="36">
        <v>-3</v>
      </c>
      <c r="G18" s="36">
        <v>-3</v>
      </c>
      <c r="H18" s="36">
        <v>-3</v>
      </c>
      <c r="I18" s="36">
        <v>-3</v>
      </c>
      <c r="J18" s="36">
        <v>-3</v>
      </c>
      <c r="K18" s="36">
        <v>-3</v>
      </c>
      <c r="L18" s="36">
        <v>-3</v>
      </c>
      <c r="M18" s="36">
        <v>-3</v>
      </c>
      <c r="N18" s="36">
        <v>-3</v>
      </c>
      <c r="O18" s="36">
        <v>-3</v>
      </c>
      <c r="P18" s="36">
        <v>-3</v>
      </c>
      <c r="Q18" s="37">
        <v>-3</v>
      </c>
    </row>
    <row r="19" spans="1:17" ht="18" customHeight="1" thickBot="1" x14ac:dyDescent="0.25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7" thickTop="1" x14ac:dyDescent="0.2">
      <c r="A20" s="21" t="s">
        <v>121</v>
      </c>
      <c r="B20" s="21"/>
    </row>
    <row r="21" spans="1:17" x14ac:dyDescent="0.2">
      <c r="B21" s="98" t="s">
        <v>129</v>
      </c>
      <c r="C21" s="166">
        <v>-1</v>
      </c>
      <c r="D21" s="166">
        <v>-1</v>
      </c>
      <c r="E21" s="166">
        <v>-1</v>
      </c>
      <c r="F21" s="166">
        <v>-1</v>
      </c>
      <c r="G21" s="166">
        <v>-1</v>
      </c>
      <c r="H21" s="166">
        <v>-1</v>
      </c>
      <c r="I21" s="166">
        <v>-1</v>
      </c>
      <c r="J21" s="166">
        <v>-1</v>
      </c>
      <c r="K21" s="166">
        <v>-1</v>
      </c>
      <c r="L21" s="166">
        <v>-1</v>
      </c>
      <c r="M21" s="166">
        <v>-1</v>
      </c>
      <c r="N21" s="166">
        <v>-1</v>
      </c>
      <c r="O21" s="166">
        <v>-1</v>
      </c>
      <c r="P21" s="166">
        <v>-1</v>
      </c>
      <c r="Q21" s="166">
        <v>-1</v>
      </c>
    </row>
    <row r="22" spans="1:17" x14ac:dyDescent="0.2">
      <c r="B22" s="98" t="s">
        <v>36</v>
      </c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</row>
    <row r="23" spans="1:17" x14ac:dyDescent="0.2">
      <c r="B23" s="98"/>
    </row>
    <row r="24" spans="1:17" x14ac:dyDescent="0.2">
      <c r="A24" s="21" t="s">
        <v>77</v>
      </c>
    </row>
  </sheetData>
  <sheetProtection algorithmName="SHA-512" hashValue="8ElpCPmE5gSm6BKS9JgkKlrYwzl3Fxg5xtLqGHKzxiyvcDRUrnpFXC7pnwsjAJxFDdcZdgjcIDStKPtRj/rSWg==" saltValue="vmtdJcPRzG3X4UTfKyIfVQ==" spinCount="100000" sheet="1" objects="1" scenarios="1"/>
  <customSheetViews>
    <customSheetView guid="{5C81C010-E2C7-4060-95C8-9A8F6C91DB51}" topLeftCell="A2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8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24"/>
  <sheetViews>
    <sheetView workbookViewId="0">
      <selection activeCell="A21" sqref="A21:XFD2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base'!B25</f>
        <v>Portail</v>
      </c>
      <c r="H3" s="98" t="s">
        <v>95</v>
      </c>
      <c r="I3" s="99">
        <f>SUM('Données de base'!F25)</f>
        <v>0</v>
      </c>
    </row>
    <row r="4" spans="1:17" x14ac:dyDescent="0.2">
      <c r="A4" s="1" t="s">
        <v>46</v>
      </c>
      <c r="B4" s="21" t="str">
        <f>CONCATENATE('Données de base'!G25," ",'Données de base'!H25)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108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109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42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thickBot="1" x14ac:dyDescent="0.25">
      <c r="A18" s="207"/>
      <c r="B18" s="22" t="s">
        <v>37</v>
      </c>
      <c r="C18" s="65">
        <v>-3</v>
      </c>
      <c r="D18" s="45">
        <v>-3</v>
      </c>
      <c r="E18" s="45">
        <v>-3</v>
      </c>
      <c r="F18" s="45">
        <v>-3</v>
      </c>
      <c r="G18" s="45">
        <v>-3</v>
      </c>
      <c r="H18" s="45">
        <v>-3</v>
      </c>
      <c r="I18" s="45">
        <v>-3</v>
      </c>
      <c r="J18" s="45">
        <v>-3</v>
      </c>
      <c r="K18" s="45">
        <v>-3</v>
      </c>
      <c r="L18" s="45">
        <v>-3</v>
      </c>
      <c r="M18" s="45">
        <v>-3</v>
      </c>
      <c r="N18" s="45">
        <v>-3</v>
      </c>
      <c r="O18" s="45">
        <v>-3</v>
      </c>
      <c r="P18" s="45">
        <v>-3</v>
      </c>
      <c r="Q18" s="69">
        <v>-3</v>
      </c>
    </row>
    <row r="19" spans="1:17" ht="18" customHeight="1" thickBot="1" x14ac:dyDescent="0.25">
      <c r="A19" s="8"/>
      <c r="B19" s="9" t="s">
        <v>32</v>
      </c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0" spans="1:17" ht="17" thickTop="1" x14ac:dyDescent="0.2">
      <c r="A20" s="21" t="s">
        <v>121</v>
      </c>
      <c r="B20" s="21"/>
    </row>
    <row r="21" spans="1:17" x14ac:dyDescent="0.2">
      <c r="B21" s="98" t="s">
        <v>129</v>
      </c>
      <c r="C21" s="166">
        <v>-1</v>
      </c>
      <c r="D21" s="166">
        <v>-1</v>
      </c>
      <c r="E21" s="166">
        <v>-1</v>
      </c>
      <c r="F21" s="166">
        <v>-1</v>
      </c>
      <c r="G21" s="166">
        <v>-1</v>
      </c>
      <c r="H21" s="166">
        <v>-1</v>
      </c>
      <c r="I21" s="166">
        <v>-1</v>
      </c>
      <c r="J21" s="166">
        <v>-1</v>
      </c>
      <c r="K21" s="166">
        <v>-1</v>
      </c>
      <c r="L21" s="166">
        <v>-1</v>
      </c>
      <c r="M21" s="166">
        <v>-1</v>
      </c>
      <c r="N21" s="166">
        <v>-1</v>
      </c>
      <c r="O21" s="166">
        <v>-1</v>
      </c>
      <c r="P21" s="166">
        <v>-1</v>
      </c>
      <c r="Q21" s="166">
        <v>-1</v>
      </c>
    </row>
    <row r="22" spans="1:17" x14ac:dyDescent="0.2">
      <c r="B22" s="98" t="s">
        <v>36</v>
      </c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129"/>
      <c r="Q22" s="129"/>
    </row>
    <row r="23" spans="1:17" x14ac:dyDescent="0.2">
      <c r="B23" s="98"/>
    </row>
    <row r="24" spans="1:17" x14ac:dyDescent="0.2">
      <c r="A24" s="21" t="s">
        <v>77</v>
      </c>
    </row>
  </sheetData>
  <sheetProtection algorithmName="SHA-512" hashValue="DIWWqKgNudN/OFr7cMwQD8tYQ/AeV7/wYgag/2YyFMZjkNvNRrTNl78tFt9zvGyvJVghv7IsgaymrflULVymQA==" saltValue="GcIlEVqVyD3mRObC8bTV7g==" spinCount="100000" sheet="1" objects="1" scenarios="1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8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28"/>
  <sheetViews>
    <sheetView workbookViewId="0">
      <selection activeCell="A23" sqref="A23:XFD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base'!B26</f>
        <v>Passerelle à cheval</v>
      </c>
      <c r="H3" s="98" t="s">
        <v>95</v>
      </c>
      <c r="I3" s="99">
        <f>SUM('Données de base'!F26)</f>
        <v>0</v>
      </c>
    </row>
    <row r="4" spans="1:17" x14ac:dyDescent="0.2">
      <c r="A4" s="1" t="s">
        <v>46</v>
      </c>
      <c r="B4" s="21" t="str">
        <f>CONCATENATE('Données de base'!G26," ",'Données de base'!H26)</f>
        <v xml:space="preserve"> </v>
      </c>
    </row>
    <row r="5" spans="1:17" ht="9" customHeight="1" x14ac:dyDescent="0.2"/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52">
        <v>-3</v>
      </c>
      <c r="D18" s="42">
        <v>-3</v>
      </c>
      <c r="E18" s="42">
        <v>-3</v>
      </c>
      <c r="F18" s="42">
        <v>-3</v>
      </c>
      <c r="G18" s="42">
        <v>-3</v>
      </c>
      <c r="H18" s="42">
        <v>-3</v>
      </c>
      <c r="I18" s="42">
        <v>-3</v>
      </c>
      <c r="J18" s="42">
        <v>-3</v>
      </c>
      <c r="K18" s="42">
        <v>-3</v>
      </c>
      <c r="L18" s="42">
        <v>-3</v>
      </c>
      <c r="M18" s="42">
        <v>-3</v>
      </c>
      <c r="N18" s="42">
        <v>-3</v>
      </c>
      <c r="O18" s="42">
        <v>-3</v>
      </c>
      <c r="P18" s="42">
        <v>-3</v>
      </c>
      <c r="Q18" s="68">
        <v>-3</v>
      </c>
    </row>
    <row r="19" spans="1:17" ht="25" customHeight="1" x14ac:dyDescent="0.2">
      <c r="A19" s="206"/>
      <c r="B19" s="17" t="s">
        <v>68</v>
      </c>
      <c r="C19" s="52">
        <v>-10</v>
      </c>
      <c r="D19" s="42">
        <v>-10</v>
      </c>
      <c r="E19" s="42">
        <v>-10</v>
      </c>
      <c r="F19" s="42">
        <v>-10</v>
      </c>
      <c r="G19" s="42">
        <v>-10</v>
      </c>
      <c r="H19" s="42">
        <v>-10</v>
      </c>
      <c r="I19" s="42">
        <v>-10</v>
      </c>
      <c r="J19" s="42">
        <v>-10</v>
      </c>
      <c r="K19" s="42">
        <v>-10</v>
      </c>
      <c r="L19" s="42">
        <v>-10</v>
      </c>
      <c r="M19" s="42">
        <v>-10</v>
      </c>
      <c r="N19" s="42">
        <v>-10</v>
      </c>
      <c r="O19" s="42">
        <v>-10</v>
      </c>
      <c r="P19" s="42">
        <v>-10</v>
      </c>
      <c r="Q19" s="68">
        <v>-10</v>
      </c>
    </row>
    <row r="20" spans="1:17" ht="25" customHeight="1" thickBot="1" x14ac:dyDescent="0.25">
      <c r="A20" s="207"/>
      <c r="B20" s="22" t="s">
        <v>110</v>
      </c>
      <c r="C20" s="65">
        <v>-10</v>
      </c>
      <c r="D20" s="45">
        <v>-10</v>
      </c>
      <c r="E20" s="45">
        <v>-10</v>
      </c>
      <c r="F20" s="45">
        <v>-10</v>
      </c>
      <c r="G20" s="45">
        <v>-10</v>
      </c>
      <c r="H20" s="45">
        <v>-10</v>
      </c>
      <c r="I20" s="45">
        <v>-10</v>
      </c>
      <c r="J20" s="45">
        <v>-10</v>
      </c>
      <c r="K20" s="45">
        <v>-10</v>
      </c>
      <c r="L20" s="45">
        <v>-10</v>
      </c>
      <c r="M20" s="45">
        <v>-10</v>
      </c>
      <c r="N20" s="45">
        <v>-10</v>
      </c>
      <c r="O20" s="45">
        <v>-10</v>
      </c>
      <c r="P20" s="45">
        <v>-10</v>
      </c>
      <c r="Q20" s="69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21" t="s">
        <v>121</v>
      </c>
      <c r="B22" s="21"/>
    </row>
    <row r="23" spans="1:17" ht="18" customHeight="1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ht="18" customHeight="1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ht="18" customHeight="1" x14ac:dyDescent="0.2">
      <c r="B25" s="98"/>
    </row>
    <row r="26" spans="1:17" ht="18" customHeight="1" x14ac:dyDescent="0.2">
      <c r="A26" s="21" t="s">
        <v>77</v>
      </c>
    </row>
    <row r="27" spans="1:17" ht="18" customHeight="1" x14ac:dyDescent="0.2"/>
    <row r="28" spans="1:17" ht="18" customHeight="1" x14ac:dyDescent="0.2"/>
  </sheetData>
  <sheetProtection algorithmName="SHA-512" hashValue="GomA4HXAvDi3r3TjkwHQSkfX8DvRO60/RKMCL7WxnkWmw1n5aJgf5XgHPQd93A13IgbeewWQjPOTG+vonq6GiA==" saltValue="T6GCkIVyTUUQ36xIDO6JD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27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base'!B27</f>
        <v>Gué</v>
      </c>
      <c r="H3" s="98" t="s">
        <v>95</v>
      </c>
      <c r="I3" s="99">
        <f>SUM('Données de base'!F27)</f>
        <v>0</v>
      </c>
    </row>
    <row r="4" spans="1:17" x14ac:dyDescent="0.2">
      <c r="A4" s="1" t="s">
        <v>46</v>
      </c>
      <c r="B4" s="21" t="str">
        <f>CONCATENATE('Données de base'!G27," ",'Données de base'!H27)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52">
        <v>-3</v>
      </c>
      <c r="D18" s="42">
        <v>-3</v>
      </c>
      <c r="E18" s="42">
        <v>-3</v>
      </c>
      <c r="F18" s="42">
        <v>-3</v>
      </c>
      <c r="G18" s="42">
        <v>-3</v>
      </c>
      <c r="H18" s="42">
        <v>-3</v>
      </c>
      <c r="I18" s="42">
        <v>-3</v>
      </c>
      <c r="J18" s="42">
        <v>-3</v>
      </c>
      <c r="K18" s="42">
        <v>-3</v>
      </c>
      <c r="L18" s="42">
        <v>-3</v>
      </c>
      <c r="M18" s="42">
        <v>-3</v>
      </c>
      <c r="N18" s="42">
        <v>-3</v>
      </c>
      <c r="O18" s="42">
        <v>-3</v>
      </c>
      <c r="P18" s="42">
        <v>-3</v>
      </c>
      <c r="Q18" s="68">
        <v>-3</v>
      </c>
    </row>
    <row r="19" spans="1:17" ht="39" customHeight="1" thickBot="1" x14ac:dyDescent="0.25">
      <c r="A19" s="207"/>
      <c r="B19" s="22" t="s">
        <v>110</v>
      </c>
      <c r="C19" s="65">
        <v>-10</v>
      </c>
      <c r="D19" s="45">
        <v>-10</v>
      </c>
      <c r="E19" s="45">
        <v>-10</v>
      </c>
      <c r="F19" s="45">
        <v>-10</v>
      </c>
      <c r="G19" s="45">
        <v>-10</v>
      </c>
      <c r="H19" s="45">
        <v>-10</v>
      </c>
      <c r="I19" s="45">
        <v>-10</v>
      </c>
      <c r="J19" s="45">
        <v>-10</v>
      </c>
      <c r="K19" s="45">
        <v>-10</v>
      </c>
      <c r="L19" s="45">
        <v>-10</v>
      </c>
      <c r="M19" s="45">
        <v>-10</v>
      </c>
      <c r="N19" s="45">
        <v>-10</v>
      </c>
      <c r="O19" s="45">
        <v>-10</v>
      </c>
      <c r="P19" s="45">
        <v>-10</v>
      </c>
      <c r="Q19" s="69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21" t="s">
        <v>121</v>
      </c>
      <c r="B21" s="21"/>
    </row>
    <row r="22" spans="1:17" ht="18" customHeight="1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ht="18" customHeight="1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ht="18" customHeight="1" x14ac:dyDescent="0.2">
      <c r="B24" s="98"/>
    </row>
    <row r="25" spans="1:17" ht="18" customHeight="1" x14ac:dyDescent="0.2">
      <c r="A25" s="21" t="s">
        <v>77</v>
      </c>
    </row>
    <row r="26" spans="1:17" ht="18" customHeight="1" x14ac:dyDescent="0.2"/>
    <row r="27" spans="1:17" ht="18" customHeight="1" x14ac:dyDescent="0.2"/>
  </sheetData>
  <sheetProtection algorithmName="SHA-512" hashValue="HovbDyMYSD5p4Eoal8nw8aVMb2ND8s+270rNndj5DSyM2iFShXAN/nOsLcqpbThOmoTuMU+nVKtjU9mJ5luNtQ==" saltValue="w594/CtLXyL3z3+cBUCK2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Q26"/>
  <sheetViews>
    <sheetView workbookViewId="0">
      <selection activeCell="A23" sqref="A23:XFD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base'!B28</f>
        <v>Maniabilité à cheval</v>
      </c>
      <c r="H3" s="98" t="s">
        <v>95</v>
      </c>
      <c r="I3" s="99">
        <f>SUM('Données de base'!F28)</f>
        <v>0</v>
      </c>
    </row>
    <row r="4" spans="1:17" x14ac:dyDescent="0.2">
      <c r="A4" s="1" t="s">
        <v>46</v>
      </c>
      <c r="B4" s="21" t="str">
        <f>CONCATENATE('Données de base'!G28," ",'Données de base'!H28)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43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52">
        <v>-3</v>
      </c>
      <c r="D18" s="42">
        <v>-3</v>
      </c>
      <c r="E18" s="42">
        <v>-3</v>
      </c>
      <c r="F18" s="42">
        <v>-3</v>
      </c>
      <c r="G18" s="42">
        <v>-3</v>
      </c>
      <c r="H18" s="42">
        <v>-3</v>
      </c>
      <c r="I18" s="42">
        <v>-3</v>
      </c>
      <c r="J18" s="42">
        <v>-3</v>
      </c>
      <c r="K18" s="42">
        <v>-3</v>
      </c>
      <c r="L18" s="42">
        <v>-3</v>
      </c>
      <c r="M18" s="42">
        <v>-3</v>
      </c>
      <c r="N18" s="42">
        <v>-3</v>
      </c>
      <c r="O18" s="42">
        <v>-3</v>
      </c>
      <c r="P18" s="42">
        <v>-3</v>
      </c>
      <c r="Q18" s="43">
        <v>-3</v>
      </c>
    </row>
    <row r="19" spans="1:17" ht="25" customHeight="1" x14ac:dyDescent="0.2">
      <c r="A19" s="206"/>
      <c r="B19" s="115" t="s">
        <v>116</v>
      </c>
      <c r="C19" s="52">
        <v>-10</v>
      </c>
      <c r="D19" s="42">
        <v>-10</v>
      </c>
      <c r="E19" s="42">
        <v>-10</v>
      </c>
      <c r="F19" s="42">
        <v>-10</v>
      </c>
      <c r="G19" s="42">
        <v>-10</v>
      </c>
      <c r="H19" s="42">
        <v>-10</v>
      </c>
      <c r="I19" s="42">
        <v>-10</v>
      </c>
      <c r="J19" s="42">
        <v>-10</v>
      </c>
      <c r="K19" s="42">
        <v>-10</v>
      </c>
      <c r="L19" s="42">
        <v>-10</v>
      </c>
      <c r="M19" s="42">
        <v>-10</v>
      </c>
      <c r="N19" s="42">
        <v>-10</v>
      </c>
      <c r="O19" s="42">
        <v>-10</v>
      </c>
      <c r="P19" s="42">
        <v>-10</v>
      </c>
      <c r="Q19" s="43">
        <v>-10</v>
      </c>
    </row>
    <row r="20" spans="1:17" ht="39" customHeight="1" thickBot="1" x14ac:dyDescent="0.25">
      <c r="A20" s="207"/>
      <c r="B20" s="22" t="s">
        <v>110</v>
      </c>
      <c r="C20" s="65">
        <v>-10</v>
      </c>
      <c r="D20" s="45">
        <v>-10</v>
      </c>
      <c r="E20" s="45">
        <v>-10</v>
      </c>
      <c r="F20" s="45">
        <v>-10</v>
      </c>
      <c r="G20" s="45">
        <v>-10</v>
      </c>
      <c r="H20" s="45">
        <v>-10</v>
      </c>
      <c r="I20" s="45">
        <v>-10</v>
      </c>
      <c r="J20" s="45">
        <v>-10</v>
      </c>
      <c r="K20" s="45">
        <v>-10</v>
      </c>
      <c r="L20" s="45">
        <v>-10</v>
      </c>
      <c r="M20" s="45">
        <v>-10</v>
      </c>
      <c r="N20" s="45">
        <v>-10</v>
      </c>
      <c r="O20" s="45">
        <v>-10</v>
      </c>
      <c r="P20" s="45">
        <v>-10</v>
      </c>
      <c r="Q20" s="46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7" thickTop="1" x14ac:dyDescent="0.2">
      <c r="A22" s="21" t="s">
        <v>121</v>
      </c>
      <c r="B22" s="21"/>
    </row>
    <row r="23" spans="1:17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x14ac:dyDescent="0.2">
      <c r="B25" s="98"/>
    </row>
    <row r="26" spans="1:17" x14ac:dyDescent="0.2">
      <c r="A26" s="21" t="s">
        <v>77</v>
      </c>
    </row>
  </sheetData>
  <sheetProtection algorithmName="SHA-512" hashValue="CLJs7DCYeU0bjbT6FXvSii9RKgyIH2SuuN8UHRCfQVojZtmH6jLjjj1FfwO6x2rIDdAZxOICURDRUdAke7N0zQ==" saltValue="VdTu4cTu3pn2DHKsO2UyK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25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base'!B29</f>
        <v>Reculer à cheval</v>
      </c>
      <c r="H3" s="98" t="s">
        <v>95</v>
      </c>
      <c r="I3" s="99">
        <f>SUM('Données de base'!F29)</f>
        <v>0</v>
      </c>
    </row>
    <row r="4" spans="1:17" x14ac:dyDescent="0.2">
      <c r="A4" s="1" t="s">
        <v>46</v>
      </c>
      <c r="B4" s="21" t="str">
        <f>CONCATENATE('Données de base'!G29," ",'Données de base'!H29)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32">
        <v>-3</v>
      </c>
      <c r="D18" s="33">
        <v>-3</v>
      </c>
      <c r="E18" s="33">
        <v>-3</v>
      </c>
      <c r="F18" s="33">
        <v>-3</v>
      </c>
      <c r="G18" s="33">
        <v>-3</v>
      </c>
      <c r="H18" s="33">
        <v>-3</v>
      </c>
      <c r="I18" s="33">
        <v>-3</v>
      </c>
      <c r="J18" s="33">
        <v>-3</v>
      </c>
      <c r="K18" s="33">
        <v>-3</v>
      </c>
      <c r="L18" s="33">
        <v>-3</v>
      </c>
      <c r="M18" s="33">
        <v>-3</v>
      </c>
      <c r="N18" s="33">
        <v>-3</v>
      </c>
      <c r="O18" s="33">
        <v>-3</v>
      </c>
      <c r="P18" s="33">
        <v>-3</v>
      </c>
      <c r="Q18" s="34">
        <v>-3</v>
      </c>
    </row>
    <row r="19" spans="1:17" ht="25" customHeight="1" thickBot="1" x14ac:dyDescent="0.25">
      <c r="A19" s="207"/>
      <c r="B19" s="71" t="s">
        <v>48</v>
      </c>
      <c r="C19" s="65">
        <v>-10</v>
      </c>
      <c r="D19" s="45">
        <v>-10</v>
      </c>
      <c r="E19" s="45">
        <v>-10</v>
      </c>
      <c r="F19" s="45">
        <v>-10</v>
      </c>
      <c r="G19" s="45">
        <v>-10</v>
      </c>
      <c r="H19" s="45">
        <v>-10</v>
      </c>
      <c r="I19" s="45">
        <v>-10</v>
      </c>
      <c r="J19" s="45">
        <v>-10</v>
      </c>
      <c r="K19" s="45">
        <v>-10</v>
      </c>
      <c r="L19" s="45">
        <v>-10</v>
      </c>
      <c r="M19" s="45">
        <v>-10</v>
      </c>
      <c r="N19" s="45">
        <v>-10</v>
      </c>
      <c r="O19" s="45">
        <v>-10</v>
      </c>
      <c r="P19" s="45">
        <v>-10</v>
      </c>
      <c r="Q19" s="46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21" t="s">
        <v>121</v>
      </c>
      <c r="B21" s="21"/>
    </row>
    <row r="22" spans="1:17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x14ac:dyDescent="0.2">
      <c r="B24" s="98"/>
    </row>
    <row r="25" spans="1:17" x14ac:dyDescent="0.2">
      <c r="A25" s="21" t="s">
        <v>77</v>
      </c>
    </row>
  </sheetData>
  <sheetProtection algorithmName="SHA-512" hashValue="0b0DaD3ff2zuCDofqpa+nlW31T9onfY34jvs9tcRfCRK4pyHex46pOC4bVR4qej1KWocobumWOpQdqQvFtlM9w==" saltValue="D4V24dME2DBuXiiihhKJ4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BC99B-A932-486F-B9E8-C6CCF5307C39}">
  <dimension ref="A1:E50"/>
  <sheetViews>
    <sheetView workbookViewId="0">
      <selection activeCell="B8" sqref="B8"/>
    </sheetView>
  </sheetViews>
  <sheetFormatPr baseColWidth="10" defaultRowHeight="13" x14ac:dyDescent="0.15"/>
  <cols>
    <col min="2" max="2" width="23.83203125" bestFit="1" customWidth="1"/>
    <col min="3" max="3" width="27.1640625" customWidth="1"/>
    <col min="4" max="4" width="12.6640625" customWidth="1"/>
    <col min="5" max="5" width="13.6640625" customWidth="1"/>
  </cols>
  <sheetData>
    <row r="1" spans="1:5" ht="17" x14ac:dyDescent="0.2">
      <c r="A1" s="168" t="s">
        <v>22</v>
      </c>
      <c r="B1" s="169" t="str">
        <f>'Données de base'!F6</f>
        <v>Inscrivez ici le nom du Trec</v>
      </c>
      <c r="C1" s="168"/>
      <c r="D1" s="179" t="s">
        <v>130</v>
      </c>
    </row>
    <row r="2" spans="1:5" ht="34" x14ac:dyDescent="0.2">
      <c r="A2" s="168" t="s">
        <v>47</v>
      </c>
      <c r="B2" s="170" t="str" cm="1">
        <f t="array" ref="B2:C2">'Données de base'!F8:G8</f>
        <v>16.05.2009 (Changez la date)</v>
      </c>
      <c r="C2" s="168">
        <v>0</v>
      </c>
      <c r="D2" s="168"/>
    </row>
    <row r="3" spans="1:5" ht="17" x14ac:dyDescent="0.2">
      <c r="A3" s="168" t="s">
        <v>45</v>
      </c>
      <c r="B3" s="171" t="str">
        <f>'Données de base'!B12</f>
        <v>Départ</v>
      </c>
      <c r="C3" s="168"/>
      <c r="D3" s="168"/>
    </row>
    <row r="4" spans="1:5" ht="17" x14ac:dyDescent="0.2">
      <c r="A4" s="168" t="s">
        <v>46</v>
      </c>
      <c r="B4" s="172" cm="1">
        <f t="array" ref="B4:C4">'Données de base'!G12:H12</f>
        <v>0</v>
      </c>
      <c r="C4" s="168">
        <v>0</v>
      </c>
      <c r="D4" s="168"/>
    </row>
    <row r="5" spans="1:5" x14ac:dyDescent="0.15">
      <c r="A5" s="173"/>
      <c r="B5" s="173"/>
      <c r="C5" s="173"/>
      <c r="D5" s="173"/>
    </row>
    <row r="6" spans="1:5" ht="43" x14ac:dyDescent="0.2">
      <c r="A6" s="174" t="s">
        <v>132</v>
      </c>
      <c r="B6" s="175" t="s">
        <v>84</v>
      </c>
      <c r="C6" s="175" t="s">
        <v>85</v>
      </c>
      <c r="D6" s="175" t="s">
        <v>150</v>
      </c>
      <c r="E6" s="175" t="s">
        <v>151</v>
      </c>
    </row>
    <row r="7" spans="1:5" ht="20.25" customHeight="1" x14ac:dyDescent="0.15">
      <c r="A7" s="195" t="s">
        <v>149</v>
      </c>
      <c r="B7" s="195"/>
      <c r="C7" s="193"/>
      <c r="D7" s="193"/>
      <c r="E7" s="193"/>
    </row>
    <row r="8" spans="1:5" ht="20.25" customHeight="1" x14ac:dyDescent="0.15">
      <c r="A8" s="193">
        <v>200</v>
      </c>
      <c r="B8" s="193" t="s">
        <v>148</v>
      </c>
      <c r="C8" s="193" t="s">
        <v>152</v>
      </c>
      <c r="D8" s="194">
        <v>0.5625</v>
      </c>
      <c r="E8" s="193"/>
    </row>
    <row r="9" spans="1:5" ht="20.25" customHeight="1" x14ac:dyDescent="0.15">
      <c r="A9" s="193"/>
      <c r="B9" s="193"/>
      <c r="C9" s="193"/>
      <c r="D9" s="193"/>
      <c r="E9" s="193"/>
    </row>
    <row r="10" spans="1:5" ht="20.25" customHeight="1" x14ac:dyDescent="0.15">
      <c r="A10" s="193"/>
      <c r="B10" s="193"/>
      <c r="C10" s="193"/>
      <c r="D10" s="193"/>
      <c r="E10" s="193"/>
    </row>
    <row r="11" spans="1:5" ht="20.25" customHeight="1" x14ac:dyDescent="0.15">
      <c r="A11" s="193"/>
      <c r="B11" s="193"/>
      <c r="C11" s="193"/>
      <c r="D11" s="193"/>
      <c r="E11" s="193"/>
    </row>
    <row r="12" spans="1:5" ht="20.25" customHeight="1" x14ac:dyDescent="0.15">
      <c r="A12" s="193"/>
      <c r="B12" s="193"/>
      <c r="C12" s="193"/>
      <c r="D12" s="193"/>
      <c r="E12" s="193"/>
    </row>
    <row r="13" spans="1:5" ht="20.25" customHeight="1" x14ac:dyDescent="0.15">
      <c r="A13" s="193"/>
      <c r="B13" s="193"/>
      <c r="C13" s="193"/>
      <c r="D13" s="193"/>
      <c r="E13" s="193"/>
    </row>
    <row r="14" spans="1:5" ht="20.25" customHeight="1" x14ac:dyDescent="0.15">
      <c r="A14" s="193"/>
      <c r="B14" s="193"/>
      <c r="C14" s="193"/>
      <c r="D14" s="193"/>
      <c r="E14" s="193"/>
    </row>
    <row r="15" spans="1:5" ht="20.25" customHeight="1" x14ac:dyDescent="0.15">
      <c r="A15" s="193"/>
      <c r="B15" s="193"/>
      <c r="C15" s="193"/>
      <c r="D15" s="193"/>
      <c r="E15" s="193"/>
    </row>
    <row r="16" spans="1:5" ht="20.25" customHeight="1" x14ac:dyDescent="0.15">
      <c r="A16" s="193"/>
      <c r="B16" s="193"/>
      <c r="C16" s="193"/>
      <c r="D16" s="193"/>
      <c r="E16" s="193"/>
    </row>
    <row r="17" spans="1:5" ht="20.25" customHeight="1" x14ac:dyDescent="0.15">
      <c r="A17" s="193"/>
      <c r="B17" s="193"/>
      <c r="C17" s="193"/>
      <c r="D17" s="193"/>
      <c r="E17" s="193"/>
    </row>
    <row r="18" spans="1:5" ht="20.25" customHeight="1" x14ac:dyDescent="0.15">
      <c r="A18" s="193"/>
      <c r="B18" s="193"/>
      <c r="C18" s="193"/>
      <c r="D18" s="193"/>
      <c r="E18" s="193"/>
    </row>
    <row r="19" spans="1:5" ht="20.25" customHeight="1" x14ac:dyDescent="0.15">
      <c r="A19" s="193"/>
      <c r="B19" s="193"/>
      <c r="C19" s="193"/>
      <c r="D19" s="193"/>
      <c r="E19" s="193"/>
    </row>
    <row r="20" spans="1:5" ht="20.25" customHeight="1" x14ac:dyDescent="0.15">
      <c r="A20" s="193"/>
      <c r="B20" s="193"/>
      <c r="C20" s="193"/>
      <c r="D20" s="193"/>
      <c r="E20" s="193"/>
    </row>
    <row r="21" spans="1:5" ht="20.25" customHeight="1" x14ac:dyDescent="0.15">
      <c r="A21" s="193"/>
      <c r="B21" s="193"/>
      <c r="C21" s="193"/>
      <c r="D21" s="193"/>
      <c r="E21" s="193"/>
    </row>
    <row r="22" spans="1:5" ht="20.25" customHeight="1" x14ac:dyDescent="0.15">
      <c r="A22" s="193"/>
      <c r="B22" s="193"/>
      <c r="C22" s="193"/>
      <c r="D22" s="193"/>
      <c r="E22" s="193"/>
    </row>
    <row r="23" spans="1:5" ht="20.25" customHeight="1" x14ac:dyDescent="0.15">
      <c r="A23" s="193"/>
      <c r="B23" s="193"/>
      <c r="C23" s="193"/>
      <c r="D23" s="193"/>
      <c r="E23" s="193"/>
    </row>
    <row r="24" spans="1:5" ht="20.25" customHeight="1" x14ac:dyDescent="0.15">
      <c r="A24" s="193"/>
      <c r="B24" s="193"/>
      <c r="C24" s="193"/>
      <c r="D24" s="193"/>
      <c r="E24" s="193"/>
    </row>
    <row r="25" spans="1:5" ht="20.25" customHeight="1" x14ac:dyDescent="0.15">
      <c r="A25" s="193"/>
      <c r="B25" s="193"/>
      <c r="C25" s="193"/>
      <c r="D25" s="193"/>
      <c r="E25" s="193"/>
    </row>
    <row r="26" spans="1:5" ht="20.25" customHeight="1" x14ac:dyDescent="0.15">
      <c r="A26" s="193"/>
      <c r="B26" s="193"/>
      <c r="C26" s="193"/>
      <c r="D26" s="193"/>
      <c r="E26" s="193"/>
    </row>
    <row r="27" spans="1:5" ht="20.25" customHeight="1" x14ac:dyDescent="0.15">
      <c r="A27" s="193"/>
      <c r="B27" s="193"/>
      <c r="C27" s="193"/>
      <c r="D27" s="193"/>
      <c r="E27" s="193"/>
    </row>
    <row r="28" spans="1:5" ht="20.25" customHeight="1" x14ac:dyDescent="0.15">
      <c r="A28" s="193"/>
      <c r="B28" s="193"/>
      <c r="C28" s="193"/>
      <c r="D28" s="193"/>
      <c r="E28" s="193"/>
    </row>
    <row r="29" spans="1:5" ht="20.25" customHeight="1" x14ac:dyDescent="0.15">
      <c r="A29" s="193"/>
      <c r="B29" s="193"/>
      <c r="C29" s="193"/>
      <c r="D29" s="193"/>
      <c r="E29" s="193"/>
    </row>
    <row r="30" spans="1:5" ht="20.25" customHeight="1" x14ac:dyDescent="0.15">
      <c r="A30" s="193"/>
      <c r="B30" s="193"/>
      <c r="C30" s="193"/>
      <c r="D30" s="193"/>
      <c r="E30" s="193"/>
    </row>
    <row r="31" spans="1:5" ht="20.25" customHeight="1" x14ac:dyDescent="0.15">
      <c r="A31" s="193"/>
      <c r="B31" s="193"/>
      <c r="C31" s="193"/>
      <c r="D31" s="193"/>
      <c r="E31" s="193"/>
    </row>
    <row r="32" spans="1:5" ht="20.25" customHeight="1" x14ac:dyDescent="0.15">
      <c r="A32" s="193"/>
      <c r="B32" s="193"/>
      <c r="C32" s="193"/>
      <c r="D32" s="193"/>
      <c r="E32" s="193"/>
    </row>
    <row r="33" spans="1:5" ht="20.25" customHeight="1" x14ac:dyDescent="0.15">
      <c r="A33" s="193"/>
      <c r="B33" s="193"/>
      <c r="C33" s="193"/>
      <c r="D33" s="193"/>
      <c r="E33" s="193"/>
    </row>
    <row r="34" spans="1:5" ht="20.25" customHeight="1" x14ac:dyDescent="0.15">
      <c r="A34" s="193"/>
      <c r="B34" s="193"/>
      <c r="C34" s="193"/>
      <c r="D34" s="193"/>
      <c r="E34" s="193"/>
    </row>
    <row r="35" spans="1:5" ht="20.25" customHeight="1" x14ac:dyDescent="0.15">
      <c r="A35" s="193"/>
      <c r="B35" s="193"/>
      <c r="C35" s="193"/>
      <c r="D35" s="193"/>
      <c r="E35" s="193"/>
    </row>
    <row r="36" spans="1:5" ht="20.25" customHeight="1" x14ac:dyDescent="0.15">
      <c r="A36" s="193"/>
      <c r="B36" s="193"/>
      <c r="C36" s="193"/>
      <c r="D36" s="193"/>
      <c r="E36" s="193"/>
    </row>
    <row r="37" spans="1:5" ht="20.25" customHeight="1" x14ac:dyDescent="0.15">
      <c r="A37" s="193"/>
      <c r="B37" s="193"/>
      <c r="C37" s="193"/>
      <c r="D37" s="193"/>
      <c r="E37" s="193"/>
    </row>
    <row r="38" spans="1:5" ht="20.25" customHeight="1" x14ac:dyDescent="0.15">
      <c r="A38" s="193"/>
      <c r="B38" s="193"/>
      <c r="C38" s="193"/>
      <c r="D38" s="193"/>
      <c r="E38" s="193"/>
    </row>
    <row r="39" spans="1:5" ht="20.25" customHeight="1" x14ac:dyDescent="0.15">
      <c r="A39" s="193"/>
      <c r="B39" s="193"/>
      <c r="C39" s="193"/>
      <c r="D39" s="193"/>
      <c r="E39" s="193"/>
    </row>
    <row r="40" spans="1:5" ht="20.25" customHeight="1" x14ac:dyDescent="0.15">
      <c r="A40" s="193"/>
      <c r="B40" s="193"/>
      <c r="C40" s="193"/>
      <c r="D40" s="193"/>
      <c r="E40" s="193"/>
    </row>
    <row r="41" spans="1:5" ht="20.25" customHeight="1" x14ac:dyDescent="0.15">
      <c r="A41" s="193"/>
      <c r="B41" s="193"/>
      <c r="C41" s="193"/>
      <c r="D41" s="193"/>
      <c r="E41" s="193"/>
    </row>
    <row r="42" spans="1:5" ht="20.25" customHeight="1" x14ac:dyDescent="0.15">
      <c r="A42" s="193"/>
      <c r="B42" s="193"/>
      <c r="C42" s="193"/>
      <c r="D42" s="193"/>
      <c r="E42" s="193"/>
    </row>
    <row r="43" spans="1:5" ht="20.25" customHeight="1" x14ac:dyDescent="0.15">
      <c r="A43" s="193"/>
      <c r="B43" s="193"/>
      <c r="C43" s="193"/>
      <c r="D43" s="193"/>
      <c r="E43" s="193"/>
    </row>
    <row r="44" spans="1:5" ht="20.25" customHeight="1" x14ac:dyDescent="0.15">
      <c r="A44" s="193"/>
      <c r="B44" s="193"/>
      <c r="C44" s="193"/>
      <c r="D44" s="193"/>
      <c r="E44" s="193"/>
    </row>
    <row r="45" spans="1:5" x14ac:dyDescent="0.15">
      <c r="A45" s="177"/>
      <c r="B45" s="177"/>
      <c r="C45" s="177"/>
      <c r="D45" s="177"/>
    </row>
    <row r="46" spans="1:5" x14ac:dyDescent="0.15">
      <c r="A46" s="178"/>
      <c r="B46" s="178"/>
      <c r="C46" s="178"/>
      <c r="D46" s="178"/>
    </row>
    <row r="47" spans="1:5" x14ac:dyDescent="0.15">
      <c r="A47" s="178"/>
      <c r="B47" s="178"/>
      <c r="C47" s="178"/>
      <c r="D47" s="178"/>
    </row>
    <row r="48" spans="1:5" x14ac:dyDescent="0.15">
      <c r="A48" s="178"/>
      <c r="B48" s="178"/>
      <c r="C48" s="178"/>
      <c r="D48" s="178"/>
    </row>
    <row r="49" spans="1:4" x14ac:dyDescent="0.15">
      <c r="A49" s="178"/>
      <c r="B49" s="178"/>
      <c r="C49" s="178"/>
      <c r="D49" s="178"/>
    </row>
    <row r="50" spans="1:4" x14ac:dyDescent="0.15">
      <c r="A50" s="178"/>
      <c r="B50" s="178"/>
      <c r="C50" s="178"/>
      <c r="D50" s="178"/>
    </row>
  </sheetData>
  <sheetProtection algorithmName="SHA-512" hashValue="pbxnR6J/UTK4a8nbdoM9g+hyBV9aMHP3VsnL0ESNBWq/EtSt6LlZyNj81b1x71cKEfcYmRZxBtB5Ny2T0+uTnA==" saltValue="1YyKgTsJ8U5jFjR8Qi0vDQ==" spinCount="100000" sheet="1" objects="1" scenarios="1" formatCells="0" formatColumns="0" formatRow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27"/>
  <sheetViews>
    <sheetView workbookViewId="0">
      <selection activeCell="A23" sqref="A23:XFD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base'!B30</f>
        <v>Escalier montant à cheval</v>
      </c>
      <c r="H3" s="98" t="s">
        <v>95</v>
      </c>
      <c r="I3" s="99">
        <f>SUM('Données de base'!F30)</f>
        <v>0</v>
      </c>
    </row>
    <row r="4" spans="1:17" x14ac:dyDescent="0.2">
      <c r="A4" s="1" t="s">
        <v>46</v>
      </c>
      <c r="B4" s="21" t="str">
        <f>CONCATENATE('Données de base'!G30," ",'Données de base'!H30)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30" t="s">
        <v>43</v>
      </c>
      <c r="C17" s="47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9"/>
      <c r="B18" s="116" t="s">
        <v>115</v>
      </c>
      <c r="C18" s="51">
        <v>-10</v>
      </c>
      <c r="D18" s="33">
        <v>-10</v>
      </c>
      <c r="E18" s="33">
        <v>-10</v>
      </c>
      <c r="F18" s="33">
        <v>-10</v>
      </c>
      <c r="G18" s="33">
        <v>-10</v>
      </c>
      <c r="H18" s="33">
        <v>-10</v>
      </c>
      <c r="I18" s="33">
        <v>-10</v>
      </c>
      <c r="J18" s="33">
        <v>-10</v>
      </c>
      <c r="K18" s="33">
        <v>-10</v>
      </c>
      <c r="L18" s="33">
        <v>-10</v>
      </c>
      <c r="M18" s="33">
        <v>-10</v>
      </c>
      <c r="N18" s="33">
        <v>-10</v>
      </c>
      <c r="O18" s="33">
        <v>-10</v>
      </c>
      <c r="P18" s="33">
        <v>-10</v>
      </c>
      <c r="Q18" s="34">
        <v>-10</v>
      </c>
    </row>
    <row r="19" spans="1:17" ht="25" customHeight="1" x14ac:dyDescent="0.2">
      <c r="A19" s="209"/>
      <c r="B19" s="70" t="s">
        <v>110</v>
      </c>
      <c r="C19" s="52" t="s">
        <v>69</v>
      </c>
      <c r="D19" s="42" t="s">
        <v>69</v>
      </c>
      <c r="E19" s="42" t="s">
        <v>69</v>
      </c>
      <c r="F19" s="42" t="s">
        <v>69</v>
      </c>
      <c r="G19" s="42" t="s">
        <v>69</v>
      </c>
      <c r="H19" s="42" t="s">
        <v>69</v>
      </c>
      <c r="I19" s="42" t="s">
        <v>69</v>
      </c>
      <c r="J19" s="42" t="s">
        <v>69</v>
      </c>
      <c r="K19" s="42" t="s">
        <v>69</v>
      </c>
      <c r="L19" s="42" t="s">
        <v>69</v>
      </c>
      <c r="M19" s="42" t="s">
        <v>69</v>
      </c>
      <c r="N19" s="42" t="s">
        <v>69</v>
      </c>
      <c r="O19" s="42" t="s">
        <v>69</v>
      </c>
      <c r="P19" s="42" t="s">
        <v>69</v>
      </c>
      <c r="Q19" s="43" t="s">
        <v>69</v>
      </c>
    </row>
    <row r="20" spans="1:17" ht="25" customHeight="1" thickBot="1" x14ac:dyDescent="0.25">
      <c r="A20" s="210"/>
      <c r="B20" s="16" t="s">
        <v>37</v>
      </c>
      <c r="C20" s="65">
        <v>-3</v>
      </c>
      <c r="D20" s="45">
        <v>-3</v>
      </c>
      <c r="E20" s="45">
        <v>-3</v>
      </c>
      <c r="F20" s="45">
        <v>-3</v>
      </c>
      <c r="G20" s="45">
        <v>-3</v>
      </c>
      <c r="H20" s="45">
        <v>-3</v>
      </c>
      <c r="I20" s="45">
        <v>-3</v>
      </c>
      <c r="J20" s="45">
        <v>-3</v>
      </c>
      <c r="K20" s="45">
        <v>-3</v>
      </c>
      <c r="L20" s="45">
        <v>-3</v>
      </c>
      <c r="M20" s="45">
        <v>-3</v>
      </c>
      <c r="N20" s="45">
        <v>-3</v>
      </c>
      <c r="O20" s="45">
        <v>-3</v>
      </c>
      <c r="P20" s="45">
        <v>-3</v>
      </c>
      <c r="Q20" s="46">
        <v>-3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21" t="s">
        <v>121</v>
      </c>
      <c r="B22" s="21"/>
    </row>
    <row r="23" spans="1:17" ht="18" customHeight="1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ht="18" customHeight="1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ht="18" customHeight="1" x14ac:dyDescent="0.2">
      <c r="B25" s="98"/>
    </row>
    <row r="26" spans="1:17" ht="18" customHeight="1" x14ac:dyDescent="0.2">
      <c r="A26" s="21" t="s">
        <v>77</v>
      </c>
    </row>
    <row r="27" spans="1:17" ht="18" customHeight="1" x14ac:dyDescent="0.2"/>
  </sheetData>
  <sheetProtection algorithmName="SHA-512" hashValue="yeHV2Okf+ou8nX7VeSgA2Vd8fpZyGahEchTw7FL8OPUAHLgu8Jt1bzpNApDSF0MEvLZL1cEKJw3vihguqV87ag==" saltValue="W3ofgi6KnNPu7IKY9YG/5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Q27"/>
  <sheetViews>
    <sheetView workbookViewId="0">
      <selection activeCell="A23" sqref="A23:XFD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base'!B31</f>
        <v>Escalier descendant à cheval</v>
      </c>
      <c r="H3" s="98" t="s">
        <v>95</v>
      </c>
      <c r="I3" s="99">
        <f>SUM('Données de base'!F31)</f>
        <v>0</v>
      </c>
    </row>
    <row r="4" spans="1:17" x14ac:dyDescent="0.2">
      <c r="A4" s="1" t="s">
        <v>46</v>
      </c>
      <c r="B4" s="21" t="str">
        <f>CONCATENATE('Données de base'!G31," ",'Données de base'!H31)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30" t="s">
        <v>126</v>
      </c>
      <c r="C17" s="47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9"/>
      <c r="B18" s="116" t="s">
        <v>115</v>
      </c>
      <c r="C18" s="51">
        <v>-10</v>
      </c>
      <c r="D18" s="33">
        <v>-10</v>
      </c>
      <c r="E18" s="33">
        <v>-10</v>
      </c>
      <c r="F18" s="33">
        <v>-10</v>
      </c>
      <c r="G18" s="33">
        <v>-10</v>
      </c>
      <c r="H18" s="33">
        <v>-10</v>
      </c>
      <c r="I18" s="33">
        <v>-10</v>
      </c>
      <c r="J18" s="33">
        <v>-10</v>
      </c>
      <c r="K18" s="33">
        <v>-10</v>
      </c>
      <c r="L18" s="33">
        <v>-10</v>
      </c>
      <c r="M18" s="33">
        <v>-10</v>
      </c>
      <c r="N18" s="33">
        <v>-10</v>
      </c>
      <c r="O18" s="33">
        <v>-10</v>
      </c>
      <c r="P18" s="33">
        <v>-10</v>
      </c>
      <c r="Q18" s="34">
        <v>-10</v>
      </c>
    </row>
    <row r="19" spans="1:17" ht="25" customHeight="1" x14ac:dyDescent="0.2">
      <c r="A19" s="209"/>
      <c r="B19" s="70" t="s">
        <v>110</v>
      </c>
      <c r="C19" s="52" t="s">
        <v>69</v>
      </c>
      <c r="D19" s="42" t="s">
        <v>69</v>
      </c>
      <c r="E19" s="42" t="s">
        <v>69</v>
      </c>
      <c r="F19" s="42" t="s">
        <v>69</v>
      </c>
      <c r="G19" s="42" t="s">
        <v>69</v>
      </c>
      <c r="H19" s="42" t="s">
        <v>69</v>
      </c>
      <c r="I19" s="42" t="s">
        <v>69</v>
      </c>
      <c r="J19" s="42" t="s">
        <v>69</v>
      </c>
      <c r="K19" s="42" t="s">
        <v>69</v>
      </c>
      <c r="L19" s="42" t="s">
        <v>69</v>
      </c>
      <c r="M19" s="42" t="s">
        <v>69</v>
      </c>
      <c r="N19" s="42" t="s">
        <v>69</v>
      </c>
      <c r="O19" s="42" t="s">
        <v>69</v>
      </c>
      <c r="P19" s="42" t="s">
        <v>69</v>
      </c>
      <c r="Q19" s="43" t="s">
        <v>69</v>
      </c>
    </row>
    <row r="20" spans="1:17" ht="25" customHeight="1" thickBot="1" x14ac:dyDescent="0.25">
      <c r="A20" s="210"/>
      <c r="B20" s="16" t="s">
        <v>37</v>
      </c>
      <c r="C20" s="65">
        <v>-3</v>
      </c>
      <c r="D20" s="45">
        <v>-3</v>
      </c>
      <c r="E20" s="45">
        <v>-3</v>
      </c>
      <c r="F20" s="45">
        <v>-3</v>
      </c>
      <c r="G20" s="45">
        <v>-3</v>
      </c>
      <c r="H20" s="45">
        <v>-3</v>
      </c>
      <c r="I20" s="45">
        <v>-3</v>
      </c>
      <c r="J20" s="45">
        <v>-3</v>
      </c>
      <c r="K20" s="45">
        <v>-3</v>
      </c>
      <c r="L20" s="45">
        <v>-3</v>
      </c>
      <c r="M20" s="45">
        <v>-3</v>
      </c>
      <c r="N20" s="45">
        <v>-3</v>
      </c>
      <c r="O20" s="45">
        <v>-3</v>
      </c>
      <c r="P20" s="45">
        <v>-3</v>
      </c>
      <c r="Q20" s="46">
        <v>-3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21" t="s">
        <v>121</v>
      </c>
      <c r="B22" s="21"/>
    </row>
    <row r="23" spans="1:17" ht="18" customHeight="1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ht="18" customHeight="1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ht="18" customHeight="1" x14ac:dyDescent="0.2">
      <c r="B25" s="98"/>
    </row>
    <row r="26" spans="1:17" ht="18" customHeight="1" x14ac:dyDescent="0.2">
      <c r="A26" s="21" t="s">
        <v>77</v>
      </c>
    </row>
    <row r="27" spans="1:17" ht="18" customHeight="1" x14ac:dyDescent="0.2"/>
  </sheetData>
  <sheetProtection algorithmName="SHA-512" hashValue="D93tgsfglIyYFgCsRAOd0GFt7SeCuuC8E5oGcezh2NSJF0VCgNhrLyQzjZG7a0FyypfuvdZqR4AbS++ukJuqqQ==" saltValue="aHXSINK/3jAkTIJ1QNrMr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Q27"/>
  <sheetViews>
    <sheetView workbookViewId="0">
      <selection activeCell="A23" sqref="A23:XFD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base'!B32</f>
        <v>Plan ascendant en main</v>
      </c>
      <c r="H3" s="98" t="s">
        <v>95</v>
      </c>
      <c r="I3" s="99">
        <f>SUM('Données de base'!F32)</f>
        <v>0</v>
      </c>
    </row>
    <row r="4" spans="1:17" x14ac:dyDescent="0.2">
      <c r="A4" s="1" t="s">
        <v>46</v>
      </c>
      <c r="B4" s="21" t="str">
        <f>CONCATENATE('Données de base'!G32," ",'Données de base'!H32)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43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32">
        <v>-3</v>
      </c>
      <c r="D18" s="33">
        <v>-3</v>
      </c>
      <c r="E18" s="33">
        <v>-3</v>
      </c>
      <c r="F18" s="33">
        <v>-3</v>
      </c>
      <c r="G18" s="33">
        <v>-3</v>
      </c>
      <c r="H18" s="33">
        <v>-3</v>
      </c>
      <c r="I18" s="33">
        <v>-3</v>
      </c>
      <c r="J18" s="33">
        <v>-3</v>
      </c>
      <c r="K18" s="33">
        <v>-3</v>
      </c>
      <c r="L18" s="33">
        <v>-3</v>
      </c>
      <c r="M18" s="33">
        <v>-3</v>
      </c>
      <c r="N18" s="33">
        <v>-3</v>
      </c>
      <c r="O18" s="33">
        <v>-3</v>
      </c>
      <c r="P18" s="33">
        <v>-3</v>
      </c>
      <c r="Q18" s="34">
        <v>-3</v>
      </c>
    </row>
    <row r="19" spans="1:17" ht="18" customHeight="1" x14ac:dyDescent="0.2">
      <c r="A19" s="206"/>
      <c r="B19" s="29" t="s">
        <v>24</v>
      </c>
      <c r="C19" s="48">
        <v>-1</v>
      </c>
      <c r="D19" s="49">
        <v>-1</v>
      </c>
      <c r="E19" s="49">
        <v>-1</v>
      </c>
      <c r="F19" s="49">
        <v>-1</v>
      </c>
      <c r="G19" s="49">
        <v>-1</v>
      </c>
      <c r="H19" s="49">
        <v>-1</v>
      </c>
      <c r="I19" s="49">
        <v>-1</v>
      </c>
      <c r="J19" s="49">
        <v>-1</v>
      </c>
      <c r="K19" s="49">
        <v>-1</v>
      </c>
      <c r="L19" s="49">
        <v>-1</v>
      </c>
      <c r="M19" s="49">
        <v>-1</v>
      </c>
      <c r="N19" s="49">
        <v>-1</v>
      </c>
      <c r="O19" s="49">
        <v>-1</v>
      </c>
      <c r="P19" s="49">
        <v>-1</v>
      </c>
      <c r="Q19" s="50">
        <v>-1</v>
      </c>
    </row>
    <row r="20" spans="1:17" ht="25" customHeight="1" thickBot="1" x14ac:dyDescent="0.25">
      <c r="A20" s="207"/>
      <c r="B20" s="71" t="s">
        <v>115</v>
      </c>
      <c r="C20" s="65">
        <v>-10</v>
      </c>
      <c r="D20" s="45">
        <v>-10</v>
      </c>
      <c r="E20" s="45">
        <v>-10</v>
      </c>
      <c r="F20" s="45">
        <v>-10</v>
      </c>
      <c r="G20" s="45">
        <v>-10</v>
      </c>
      <c r="H20" s="45">
        <v>-10</v>
      </c>
      <c r="I20" s="45">
        <v>-10</v>
      </c>
      <c r="J20" s="45">
        <v>-10</v>
      </c>
      <c r="K20" s="45">
        <v>-10</v>
      </c>
      <c r="L20" s="45">
        <v>-10</v>
      </c>
      <c r="M20" s="45">
        <v>-10</v>
      </c>
      <c r="N20" s="45">
        <v>-10</v>
      </c>
      <c r="O20" s="45">
        <v>-10</v>
      </c>
      <c r="P20" s="45">
        <v>-10</v>
      </c>
      <c r="Q20" s="46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21" t="s">
        <v>121</v>
      </c>
      <c r="B22" s="21"/>
    </row>
    <row r="23" spans="1:17" ht="18" customHeight="1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ht="18" customHeight="1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ht="18" customHeight="1" x14ac:dyDescent="0.2">
      <c r="B25" s="98"/>
    </row>
    <row r="26" spans="1:17" ht="18" customHeight="1" x14ac:dyDescent="0.2">
      <c r="A26" s="21" t="s">
        <v>77</v>
      </c>
    </row>
    <row r="27" spans="1:17" ht="18" customHeight="1" x14ac:dyDescent="0.2"/>
  </sheetData>
  <sheetProtection algorithmName="SHA-512" hashValue="K/0C+Q5Arknu2C1nZlJ7tLB7rJr5A7HxXRdK4IDmerbWiXCEzvA9wszY4akZYipv9+7ygacgU7zBzKQxRcjOzA==" saltValue="v/mjgG6Ze/a+SdgxhkHxk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26"/>
  <sheetViews>
    <sheetView workbookViewId="0">
      <selection activeCell="A23" sqref="A23:XFD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base'!B33</f>
        <v>Plan descendant en main</v>
      </c>
      <c r="H3" s="98" t="s">
        <v>95</v>
      </c>
      <c r="I3" s="99">
        <f>SUM('Données de base'!F33)</f>
        <v>0</v>
      </c>
    </row>
    <row r="4" spans="1:17" x14ac:dyDescent="0.2">
      <c r="A4" s="1" t="s">
        <v>46</v>
      </c>
      <c r="B4" s="21" t="str">
        <f>CONCATENATE('Données de base'!G33," ",'Données de base'!H33)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32">
        <v>-3</v>
      </c>
      <c r="D18" s="33">
        <v>-3</v>
      </c>
      <c r="E18" s="33">
        <v>-3</v>
      </c>
      <c r="F18" s="33">
        <v>-3</v>
      </c>
      <c r="G18" s="33">
        <v>-3</v>
      </c>
      <c r="H18" s="33">
        <v>-3</v>
      </c>
      <c r="I18" s="33">
        <v>-3</v>
      </c>
      <c r="J18" s="33">
        <v>-3</v>
      </c>
      <c r="K18" s="33">
        <v>-3</v>
      </c>
      <c r="L18" s="33">
        <v>-3</v>
      </c>
      <c r="M18" s="33">
        <v>-3</v>
      </c>
      <c r="N18" s="33">
        <v>-3</v>
      </c>
      <c r="O18" s="33">
        <v>-3</v>
      </c>
      <c r="P18" s="33">
        <v>-3</v>
      </c>
      <c r="Q18" s="34">
        <v>-3</v>
      </c>
    </row>
    <row r="19" spans="1:17" ht="18" customHeight="1" x14ac:dyDescent="0.2">
      <c r="A19" s="206"/>
      <c r="B19" s="29" t="s">
        <v>24</v>
      </c>
      <c r="C19" s="48">
        <v>-1</v>
      </c>
      <c r="D19" s="49">
        <v>-1</v>
      </c>
      <c r="E19" s="49">
        <v>-1</v>
      </c>
      <c r="F19" s="49">
        <v>-1</v>
      </c>
      <c r="G19" s="49">
        <v>-1</v>
      </c>
      <c r="H19" s="49">
        <v>-1</v>
      </c>
      <c r="I19" s="49">
        <v>-1</v>
      </c>
      <c r="J19" s="49">
        <v>-1</v>
      </c>
      <c r="K19" s="49">
        <v>-1</v>
      </c>
      <c r="L19" s="49">
        <v>-1</v>
      </c>
      <c r="M19" s="49">
        <v>-1</v>
      </c>
      <c r="N19" s="49">
        <v>-1</v>
      </c>
      <c r="O19" s="49">
        <v>-1</v>
      </c>
      <c r="P19" s="49">
        <v>-1</v>
      </c>
      <c r="Q19" s="50">
        <v>-1</v>
      </c>
    </row>
    <row r="20" spans="1:17" ht="25" customHeight="1" thickBot="1" x14ac:dyDescent="0.25">
      <c r="A20" s="207"/>
      <c r="B20" s="71" t="s">
        <v>115</v>
      </c>
      <c r="C20" s="65">
        <v>-10</v>
      </c>
      <c r="D20" s="45">
        <v>-10</v>
      </c>
      <c r="E20" s="45">
        <v>-10</v>
      </c>
      <c r="F20" s="45">
        <v>-10</v>
      </c>
      <c r="G20" s="45">
        <v>-10</v>
      </c>
      <c r="H20" s="45">
        <v>-10</v>
      </c>
      <c r="I20" s="45">
        <v>-10</v>
      </c>
      <c r="J20" s="45">
        <v>-10</v>
      </c>
      <c r="K20" s="45">
        <v>-10</v>
      </c>
      <c r="L20" s="45">
        <v>-10</v>
      </c>
      <c r="M20" s="45">
        <v>-10</v>
      </c>
      <c r="N20" s="45">
        <v>-10</v>
      </c>
      <c r="O20" s="45">
        <v>-10</v>
      </c>
      <c r="P20" s="45">
        <v>-10</v>
      </c>
      <c r="Q20" s="46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7" thickTop="1" x14ac:dyDescent="0.2">
      <c r="A22" s="21" t="s">
        <v>121</v>
      </c>
      <c r="B22" s="21"/>
    </row>
    <row r="23" spans="1:17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x14ac:dyDescent="0.2">
      <c r="B25" s="98"/>
    </row>
    <row r="26" spans="1:17" x14ac:dyDescent="0.2">
      <c r="A26" s="21" t="s">
        <v>77</v>
      </c>
    </row>
  </sheetData>
  <sheetProtection algorithmName="SHA-512" hashValue="hKFyUw8nsliQp0mWZOoR1/HKdYor7TXAYOlAqn7oeT1FHmVFSqpqmNt9NoP5k9hma3ecvNSHaPNOSen7IYyxNQ==" saltValue="FBsAWw3LS+yezTSH+mddT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Q25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base'!B34</f>
        <v>Contre-haut en main</v>
      </c>
      <c r="H3" s="98" t="s">
        <v>95</v>
      </c>
      <c r="I3" s="99">
        <f>SUM('Données de base'!F34)</f>
        <v>0</v>
      </c>
    </row>
    <row r="4" spans="1:17" x14ac:dyDescent="0.2">
      <c r="A4" s="1" t="s">
        <v>46</v>
      </c>
      <c r="B4" s="21" t="str">
        <f>CONCATENATE('Données de base'!G34," ",'Données de base'!H34)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32">
        <v>-3</v>
      </c>
      <c r="D18" s="33">
        <v>-3</v>
      </c>
      <c r="E18" s="33">
        <v>-3</v>
      </c>
      <c r="F18" s="33">
        <v>-3</v>
      </c>
      <c r="G18" s="33">
        <v>-3</v>
      </c>
      <c r="H18" s="33">
        <v>-3</v>
      </c>
      <c r="I18" s="33">
        <v>-3</v>
      </c>
      <c r="J18" s="33">
        <v>-3</v>
      </c>
      <c r="K18" s="33">
        <v>-3</v>
      </c>
      <c r="L18" s="33">
        <v>-3</v>
      </c>
      <c r="M18" s="33">
        <v>-3</v>
      </c>
      <c r="N18" s="33">
        <v>-3</v>
      </c>
      <c r="O18" s="33">
        <v>-3</v>
      </c>
      <c r="P18" s="33">
        <v>-3</v>
      </c>
      <c r="Q18" s="34">
        <v>-3</v>
      </c>
    </row>
    <row r="19" spans="1:17" ht="18" customHeight="1" thickBot="1" x14ac:dyDescent="0.25">
      <c r="A19" s="207"/>
      <c r="B19" s="72" t="s">
        <v>24</v>
      </c>
      <c r="C19" s="53">
        <v>-1</v>
      </c>
      <c r="D19" s="54">
        <v>-1</v>
      </c>
      <c r="E19" s="54">
        <v>-1</v>
      </c>
      <c r="F19" s="54">
        <v>-1</v>
      </c>
      <c r="G19" s="54">
        <v>-1</v>
      </c>
      <c r="H19" s="54">
        <v>-1</v>
      </c>
      <c r="I19" s="54">
        <v>-1</v>
      </c>
      <c r="J19" s="54">
        <v>-1</v>
      </c>
      <c r="K19" s="54">
        <v>-1</v>
      </c>
      <c r="L19" s="54">
        <v>-1</v>
      </c>
      <c r="M19" s="54">
        <v>-1</v>
      </c>
      <c r="N19" s="54">
        <v>-1</v>
      </c>
      <c r="O19" s="54">
        <v>-1</v>
      </c>
      <c r="P19" s="54">
        <v>-1</v>
      </c>
      <c r="Q19" s="55">
        <v>-1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21" t="s">
        <v>121</v>
      </c>
      <c r="B21" s="21"/>
    </row>
    <row r="22" spans="1:17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x14ac:dyDescent="0.2">
      <c r="B24" s="98"/>
    </row>
    <row r="25" spans="1:17" x14ac:dyDescent="0.2">
      <c r="A25" s="21" t="s">
        <v>77</v>
      </c>
    </row>
  </sheetData>
  <sheetProtection algorithmName="SHA-512" hashValue="8rPBj7kmLKos4V9XB2y6LctmomvK3SJunzBdUoR3hDwMOdUrS2Gmz8wssvZ11jpg32dXBeEfdGskepQpgrzJPw==" saltValue="JJT/bFqxOD2m+/ipkJV/i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Q25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base'!B35</f>
        <v>Contre-bas en main</v>
      </c>
      <c r="H3" s="98" t="s">
        <v>95</v>
      </c>
      <c r="I3" s="99">
        <f>SUM('Données de base'!F35)</f>
        <v>0</v>
      </c>
    </row>
    <row r="4" spans="1:17" x14ac:dyDescent="0.2">
      <c r="A4" s="1" t="s">
        <v>46</v>
      </c>
      <c r="B4" s="21" t="str">
        <f>CONCATENATE('Données de base'!G35," ",'Données de base'!H35)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32">
        <v>-3</v>
      </c>
      <c r="D18" s="33">
        <v>-3</v>
      </c>
      <c r="E18" s="33">
        <v>-3</v>
      </c>
      <c r="F18" s="33">
        <v>-3</v>
      </c>
      <c r="G18" s="33">
        <v>-3</v>
      </c>
      <c r="H18" s="33">
        <v>-3</v>
      </c>
      <c r="I18" s="33">
        <v>-3</v>
      </c>
      <c r="J18" s="33">
        <v>-3</v>
      </c>
      <c r="K18" s="33">
        <v>-3</v>
      </c>
      <c r="L18" s="33">
        <v>-3</v>
      </c>
      <c r="M18" s="33">
        <v>-3</v>
      </c>
      <c r="N18" s="33">
        <v>-3</v>
      </c>
      <c r="O18" s="33">
        <v>-3</v>
      </c>
      <c r="P18" s="33">
        <v>-3</v>
      </c>
      <c r="Q18" s="34">
        <v>-3</v>
      </c>
    </row>
    <row r="19" spans="1:17" ht="18" customHeight="1" thickBot="1" x14ac:dyDescent="0.25">
      <c r="A19" s="207"/>
      <c r="B19" s="72" t="s">
        <v>24</v>
      </c>
      <c r="C19" s="53">
        <v>-1</v>
      </c>
      <c r="D19" s="54">
        <v>-1</v>
      </c>
      <c r="E19" s="54">
        <v>-1</v>
      </c>
      <c r="F19" s="54">
        <v>-1</v>
      </c>
      <c r="G19" s="54">
        <v>-1</v>
      </c>
      <c r="H19" s="54">
        <v>-1</v>
      </c>
      <c r="I19" s="54">
        <v>-1</v>
      </c>
      <c r="J19" s="54">
        <v>-1</v>
      </c>
      <c r="K19" s="54">
        <v>-1</v>
      </c>
      <c r="L19" s="54">
        <v>-1</v>
      </c>
      <c r="M19" s="54">
        <v>-1</v>
      </c>
      <c r="N19" s="54">
        <v>-1</v>
      </c>
      <c r="O19" s="54">
        <v>-1</v>
      </c>
      <c r="P19" s="54">
        <v>-1</v>
      </c>
      <c r="Q19" s="55">
        <v>-1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21" t="s">
        <v>121</v>
      </c>
      <c r="B21" s="21"/>
    </row>
    <row r="22" spans="1:17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x14ac:dyDescent="0.2">
      <c r="B23" s="98" t="s">
        <v>127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x14ac:dyDescent="0.2">
      <c r="B24" s="98"/>
    </row>
    <row r="25" spans="1:17" x14ac:dyDescent="0.2">
      <c r="A25" s="21" t="s">
        <v>77</v>
      </c>
    </row>
  </sheetData>
  <sheetProtection algorithmName="SHA-512" hashValue="lXwN/9NaL/k2e3sLNfzokInwedSNZZWCHl9lQqaIR+uUVogcDQ+HWmzUGCXKhHdnmnGfkufwh38G2KJwgReXpQ==" saltValue="CzzKRa7H0O9Hn+Qxa/v9N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Q26"/>
  <sheetViews>
    <sheetView workbookViewId="0">
      <selection activeCell="V13" sqref="V1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base'!B36</f>
        <v>Van</v>
      </c>
      <c r="H3" s="98" t="s">
        <v>95</v>
      </c>
      <c r="I3" s="99">
        <f>SUM('Données de base'!F36)</f>
        <v>0</v>
      </c>
    </row>
    <row r="4" spans="1:17" x14ac:dyDescent="0.2">
      <c r="A4" s="1" t="s">
        <v>46</v>
      </c>
      <c r="B4" s="21" t="str">
        <f>CONCATENATE('Données de base'!G36," ",'Données de base'!H36)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22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22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23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22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22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22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22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23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s="98" customFormat="1" ht="18" customHeight="1" x14ac:dyDescent="0.2">
      <c r="A17" s="219" t="s">
        <v>21</v>
      </c>
      <c r="B17" s="130" t="s">
        <v>43</v>
      </c>
      <c r="C17" s="119" t="s">
        <v>30</v>
      </c>
      <c r="D17" s="120" t="s">
        <v>30</v>
      </c>
      <c r="E17" s="120" t="s">
        <v>30</v>
      </c>
      <c r="F17" s="120" t="s">
        <v>30</v>
      </c>
      <c r="G17" s="120" t="s">
        <v>30</v>
      </c>
      <c r="H17" s="120" t="s">
        <v>30</v>
      </c>
      <c r="I17" s="120" t="s">
        <v>30</v>
      </c>
      <c r="J17" s="120" t="s">
        <v>30</v>
      </c>
      <c r="K17" s="120" t="s">
        <v>30</v>
      </c>
      <c r="L17" s="120" t="s">
        <v>30</v>
      </c>
      <c r="M17" s="120" t="s">
        <v>30</v>
      </c>
      <c r="N17" s="120" t="s">
        <v>30</v>
      </c>
      <c r="O17" s="120" t="s">
        <v>30</v>
      </c>
      <c r="P17" s="120" t="s">
        <v>30</v>
      </c>
      <c r="Q17" s="121" t="s">
        <v>30</v>
      </c>
    </row>
    <row r="18" spans="1:17" s="98" customFormat="1" ht="25" customHeight="1" thickBot="1" x14ac:dyDescent="0.25">
      <c r="A18" s="220"/>
      <c r="B18" s="125" t="s">
        <v>110</v>
      </c>
      <c r="C18" s="131">
        <v>-10</v>
      </c>
      <c r="D18" s="132">
        <v>-10</v>
      </c>
      <c r="E18" s="131">
        <v>-10</v>
      </c>
      <c r="F18" s="132">
        <v>-10</v>
      </c>
      <c r="G18" s="131">
        <v>-10</v>
      </c>
      <c r="H18" s="132">
        <v>-10</v>
      </c>
      <c r="I18" s="131">
        <v>-10</v>
      </c>
      <c r="J18" s="132">
        <v>-10</v>
      </c>
      <c r="K18" s="131">
        <v>-10</v>
      </c>
      <c r="L18" s="132">
        <v>-10</v>
      </c>
      <c r="M18" s="131">
        <v>-10</v>
      </c>
      <c r="N18" s="132">
        <v>-10</v>
      </c>
      <c r="O18" s="131">
        <v>-10</v>
      </c>
      <c r="P18" s="132">
        <v>-10</v>
      </c>
      <c r="Q18" s="133">
        <v>-10</v>
      </c>
    </row>
    <row r="19" spans="1:17" s="98" customFormat="1" ht="25" customHeight="1" x14ac:dyDescent="0.2">
      <c r="A19" s="220"/>
      <c r="B19" s="115" t="s">
        <v>37</v>
      </c>
      <c r="C19" s="131">
        <v>-3</v>
      </c>
      <c r="D19" s="132">
        <v>-3</v>
      </c>
      <c r="E19" s="132">
        <v>-3</v>
      </c>
      <c r="F19" s="132">
        <v>-3</v>
      </c>
      <c r="G19" s="132">
        <v>-3</v>
      </c>
      <c r="H19" s="132">
        <v>-3</v>
      </c>
      <c r="I19" s="132">
        <v>-3</v>
      </c>
      <c r="J19" s="132">
        <v>-3</v>
      </c>
      <c r="K19" s="132">
        <v>-3</v>
      </c>
      <c r="L19" s="132">
        <v>-3</v>
      </c>
      <c r="M19" s="132">
        <v>-3</v>
      </c>
      <c r="N19" s="132">
        <v>-3</v>
      </c>
      <c r="O19" s="132">
        <v>-3</v>
      </c>
      <c r="P19" s="132">
        <v>-3</v>
      </c>
      <c r="Q19" s="133">
        <v>-3</v>
      </c>
    </row>
    <row r="20" spans="1:17" s="98" customFormat="1" ht="18" customHeight="1" thickBot="1" x14ac:dyDescent="0.25">
      <c r="A20" s="221"/>
      <c r="B20" s="134" t="s">
        <v>24</v>
      </c>
      <c r="C20" s="135">
        <v>-1</v>
      </c>
      <c r="D20" s="136">
        <v>-1</v>
      </c>
      <c r="E20" s="136">
        <v>-1</v>
      </c>
      <c r="F20" s="136">
        <v>-1</v>
      </c>
      <c r="G20" s="136">
        <v>-1</v>
      </c>
      <c r="H20" s="136">
        <v>-1</v>
      </c>
      <c r="I20" s="136">
        <v>-1</v>
      </c>
      <c r="J20" s="136">
        <v>-1</v>
      </c>
      <c r="K20" s="136">
        <v>-1</v>
      </c>
      <c r="L20" s="136">
        <v>-1</v>
      </c>
      <c r="M20" s="136">
        <v>-1</v>
      </c>
      <c r="N20" s="136">
        <v>-1</v>
      </c>
      <c r="O20" s="136">
        <v>-1</v>
      </c>
      <c r="P20" s="136">
        <v>-1</v>
      </c>
      <c r="Q20" s="137">
        <v>-1</v>
      </c>
    </row>
    <row r="21" spans="1:17" s="98" customFormat="1" ht="18" customHeight="1" thickBot="1" x14ac:dyDescent="0.25">
      <c r="A21" s="138"/>
      <c r="B21" s="139" t="s">
        <v>32</v>
      </c>
      <c r="C21" s="140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2"/>
    </row>
    <row r="22" spans="1:17" ht="18" customHeight="1" thickTop="1" x14ac:dyDescent="0.2">
      <c r="A22" s="21" t="s">
        <v>121</v>
      </c>
      <c r="B22" s="21"/>
    </row>
    <row r="23" spans="1:17" ht="18" customHeight="1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ht="18" customHeight="1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ht="18" customHeight="1" x14ac:dyDescent="0.2">
      <c r="B25" s="98"/>
    </row>
    <row r="26" spans="1:17" ht="18" customHeight="1" x14ac:dyDescent="0.2">
      <c r="A26" s="21" t="s">
        <v>77</v>
      </c>
    </row>
  </sheetData>
  <sheetProtection algorithmName="SHA-512" hashValue="2Y4p6UDQt7IOdPUY9FeNIAbolGX6AV6uiL/P6DqJ0EBIlfS+CaxBbbI526bPLFZBCgcvz7mb39hbdaGvvB1bWw==" saltValue="BIc0xQ02sdK+xTrGYcAJsQ==" spinCount="100000" sheet="1" objects="1" scenarios="1" sort="0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17:A20"/>
    <mergeCell ref="A7:A10"/>
    <mergeCell ref="A11:A16"/>
    <mergeCell ref="H1:I1"/>
  </mergeCells>
  <phoneticPr fontId="0" type="noConversion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27"/>
  <sheetViews>
    <sheetView workbookViewId="0">
      <selection activeCell="A24" sqref="A24:XFD24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base'!B37</f>
        <v>Passerelle en main</v>
      </c>
      <c r="H3" s="98" t="s">
        <v>95</v>
      </c>
      <c r="I3" s="99">
        <f>SUM('Données de base'!F37)</f>
        <v>0</v>
      </c>
    </row>
    <row r="4" spans="1:17" x14ac:dyDescent="0.2">
      <c r="A4" s="1" t="s">
        <v>46</v>
      </c>
      <c r="B4" s="21" t="str">
        <f>CONCATENATE('Données de base'!G37," ",'Données de base'!H37)</f>
        <v xml:space="preserve"> </v>
      </c>
    </row>
    <row r="5" spans="1:17" ht="15.75" customHeight="1" x14ac:dyDescent="0.2"/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52">
        <v>-3</v>
      </c>
      <c r="D18" s="42">
        <v>-3</v>
      </c>
      <c r="E18" s="42">
        <v>-3</v>
      </c>
      <c r="F18" s="42">
        <v>-3</v>
      </c>
      <c r="G18" s="42">
        <v>-3</v>
      </c>
      <c r="H18" s="42">
        <v>-3</v>
      </c>
      <c r="I18" s="42">
        <v>-3</v>
      </c>
      <c r="J18" s="42">
        <v>-3</v>
      </c>
      <c r="K18" s="42">
        <v>-3</v>
      </c>
      <c r="L18" s="42">
        <v>-3</v>
      </c>
      <c r="M18" s="42">
        <v>-3</v>
      </c>
      <c r="N18" s="42">
        <v>-3</v>
      </c>
      <c r="O18" s="42">
        <v>-3</v>
      </c>
      <c r="P18" s="42">
        <v>-3</v>
      </c>
      <c r="Q18" s="68">
        <v>-3</v>
      </c>
    </row>
    <row r="19" spans="1:17" ht="25" customHeight="1" x14ac:dyDescent="0.2">
      <c r="A19" s="206"/>
      <c r="B19" s="102" t="s">
        <v>116</v>
      </c>
      <c r="C19" s="103">
        <v>-10</v>
      </c>
      <c r="D19" s="104">
        <v>-10</v>
      </c>
      <c r="E19" s="104">
        <v>-10</v>
      </c>
      <c r="F19" s="104">
        <v>-10</v>
      </c>
      <c r="G19" s="104">
        <v>-10</v>
      </c>
      <c r="H19" s="104">
        <v>-10</v>
      </c>
      <c r="I19" s="104">
        <v>-10</v>
      </c>
      <c r="J19" s="104">
        <v>-10</v>
      </c>
      <c r="K19" s="104">
        <v>-10</v>
      </c>
      <c r="L19" s="104">
        <v>-10</v>
      </c>
      <c r="M19" s="104">
        <v>-10</v>
      </c>
      <c r="N19" s="104">
        <v>-10</v>
      </c>
      <c r="O19" s="104">
        <v>-10</v>
      </c>
      <c r="P19" s="104">
        <v>-10</v>
      </c>
      <c r="Q19" s="105">
        <v>-10</v>
      </c>
    </row>
    <row r="20" spans="1:17" ht="18" customHeight="1" x14ac:dyDescent="0.2">
      <c r="A20" s="206"/>
      <c r="B20" s="106" t="s">
        <v>24</v>
      </c>
      <c r="C20" s="107">
        <v>-1</v>
      </c>
      <c r="D20" s="108">
        <v>-1</v>
      </c>
      <c r="E20" s="108">
        <v>-1</v>
      </c>
      <c r="F20" s="108">
        <v>-1</v>
      </c>
      <c r="G20" s="108">
        <v>-1</v>
      </c>
      <c r="H20" s="108">
        <v>-1</v>
      </c>
      <c r="I20" s="108">
        <v>-1</v>
      </c>
      <c r="J20" s="108">
        <v>-1</v>
      </c>
      <c r="K20" s="108">
        <v>-1</v>
      </c>
      <c r="L20" s="108">
        <v>-1</v>
      </c>
      <c r="M20" s="108">
        <v>-1</v>
      </c>
      <c r="N20" s="108">
        <v>-1</v>
      </c>
      <c r="O20" s="108">
        <v>-1</v>
      </c>
      <c r="P20" s="108">
        <v>-1</v>
      </c>
      <c r="Q20" s="109">
        <v>-1</v>
      </c>
    </row>
    <row r="21" spans="1:17" ht="25" customHeight="1" thickBot="1" x14ac:dyDescent="0.25">
      <c r="A21" s="207"/>
      <c r="B21" s="22" t="s">
        <v>55</v>
      </c>
      <c r="C21" s="65">
        <v>-10</v>
      </c>
      <c r="D21" s="45">
        <v>-10</v>
      </c>
      <c r="E21" s="45">
        <v>-10</v>
      </c>
      <c r="F21" s="45">
        <v>-10</v>
      </c>
      <c r="G21" s="45">
        <v>-10</v>
      </c>
      <c r="H21" s="45">
        <v>-10</v>
      </c>
      <c r="I21" s="45">
        <v>-10</v>
      </c>
      <c r="J21" s="45">
        <v>-10</v>
      </c>
      <c r="K21" s="45">
        <v>-10</v>
      </c>
      <c r="L21" s="45">
        <v>-10</v>
      </c>
      <c r="M21" s="45">
        <v>-10</v>
      </c>
      <c r="N21" s="45">
        <v>-10</v>
      </c>
      <c r="O21" s="45">
        <v>-10</v>
      </c>
      <c r="P21" s="45">
        <v>-10</v>
      </c>
      <c r="Q21" s="69">
        <v>-10</v>
      </c>
    </row>
    <row r="22" spans="1:17" ht="18" customHeight="1" thickBot="1" x14ac:dyDescent="0.25">
      <c r="A22" s="8"/>
      <c r="B22" s="9" t="s">
        <v>32</v>
      </c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2"/>
    </row>
    <row r="23" spans="1:17" ht="18" customHeight="1" thickTop="1" x14ac:dyDescent="0.2">
      <c r="A23" s="21" t="s">
        <v>121</v>
      </c>
      <c r="B23" s="21"/>
    </row>
    <row r="24" spans="1:17" ht="18" customHeight="1" x14ac:dyDescent="0.2">
      <c r="B24" s="98" t="s">
        <v>129</v>
      </c>
      <c r="C24" s="166">
        <v>-1</v>
      </c>
      <c r="D24" s="166">
        <v>-1</v>
      </c>
      <c r="E24" s="166">
        <v>-1</v>
      </c>
      <c r="F24" s="166">
        <v>-1</v>
      </c>
      <c r="G24" s="166">
        <v>-1</v>
      </c>
      <c r="H24" s="166">
        <v>-1</v>
      </c>
      <c r="I24" s="166">
        <v>-1</v>
      </c>
      <c r="J24" s="166">
        <v>-1</v>
      </c>
      <c r="K24" s="166">
        <v>-1</v>
      </c>
      <c r="L24" s="166">
        <v>-1</v>
      </c>
      <c r="M24" s="166">
        <v>-1</v>
      </c>
      <c r="N24" s="166">
        <v>-1</v>
      </c>
      <c r="O24" s="166">
        <v>-1</v>
      </c>
      <c r="P24" s="166">
        <v>-1</v>
      </c>
      <c r="Q24" s="166">
        <v>-1</v>
      </c>
    </row>
    <row r="25" spans="1:17" ht="18" customHeight="1" x14ac:dyDescent="0.2">
      <c r="B25" s="98" t="s">
        <v>127</v>
      </c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</row>
    <row r="26" spans="1:17" ht="18" customHeight="1" x14ac:dyDescent="0.2">
      <c r="B26" s="98"/>
    </row>
    <row r="27" spans="1:17" ht="18" customHeight="1" x14ac:dyDescent="0.2">
      <c r="A27" s="21" t="s">
        <v>77</v>
      </c>
    </row>
  </sheetData>
  <sheetProtection algorithmName="SHA-512" hashValue="wTQ+yyKPUi7gQBn0qYVatbC/ox0eDbVoaLPHCUVkPks5rXUd/zhnnLeAbisTCMBg8NTz28/KEXO/JBUeR5dSaQ==" saltValue="UrnUjyY572gzOtsgDp8Pu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1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Q25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base'!B38</f>
        <v>Fossé en main</v>
      </c>
      <c r="H3" s="98" t="s">
        <v>95</v>
      </c>
      <c r="I3" s="99">
        <f>SUM('Données de base'!F38)</f>
        <v>0</v>
      </c>
    </row>
    <row r="4" spans="1:17" x14ac:dyDescent="0.2">
      <c r="A4" s="1" t="s">
        <v>46</v>
      </c>
      <c r="B4" s="21" t="str">
        <f>CONCATENATE('Données de base'!G38," ",'Données de base'!H38)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32">
        <v>-3</v>
      </c>
      <c r="D18" s="33">
        <v>-3</v>
      </c>
      <c r="E18" s="33">
        <v>-3</v>
      </c>
      <c r="F18" s="33">
        <v>-3</v>
      </c>
      <c r="G18" s="33">
        <v>-3</v>
      </c>
      <c r="H18" s="33">
        <v>-3</v>
      </c>
      <c r="I18" s="33">
        <v>-3</v>
      </c>
      <c r="J18" s="33">
        <v>-3</v>
      </c>
      <c r="K18" s="33">
        <v>-3</v>
      </c>
      <c r="L18" s="33">
        <v>-3</v>
      </c>
      <c r="M18" s="33">
        <v>-3</v>
      </c>
      <c r="N18" s="33">
        <v>-3</v>
      </c>
      <c r="O18" s="33">
        <v>-3</v>
      </c>
      <c r="P18" s="33">
        <v>-3</v>
      </c>
      <c r="Q18" s="34">
        <v>-3</v>
      </c>
    </row>
    <row r="19" spans="1:17" ht="18" customHeight="1" thickBot="1" x14ac:dyDescent="0.25">
      <c r="A19" s="207"/>
      <c r="B19" s="72" t="s">
        <v>24</v>
      </c>
      <c r="C19" s="53">
        <v>-1</v>
      </c>
      <c r="D19" s="54">
        <v>-1</v>
      </c>
      <c r="E19" s="54">
        <v>-1</v>
      </c>
      <c r="F19" s="54">
        <v>-1</v>
      </c>
      <c r="G19" s="54">
        <v>-1</v>
      </c>
      <c r="H19" s="54">
        <v>-1</v>
      </c>
      <c r="I19" s="54">
        <v>-1</v>
      </c>
      <c r="J19" s="54">
        <v>-1</v>
      </c>
      <c r="K19" s="54">
        <v>-1</v>
      </c>
      <c r="L19" s="54">
        <v>-1</v>
      </c>
      <c r="M19" s="54">
        <v>-1</v>
      </c>
      <c r="N19" s="54">
        <v>-1</v>
      </c>
      <c r="O19" s="54">
        <v>-1</v>
      </c>
      <c r="P19" s="54">
        <v>-1</v>
      </c>
      <c r="Q19" s="55">
        <v>-1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21" t="s">
        <v>121</v>
      </c>
      <c r="B21" s="21"/>
    </row>
    <row r="22" spans="1:17" ht="18" customHeight="1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ht="18" customHeight="1" x14ac:dyDescent="0.2">
      <c r="B23" s="98" t="s">
        <v>127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ht="18" customHeight="1" x14ac:dyDescent="0.2">
      <c r="B24" s="98"/>
    </row>
    <row r="25" spans="1:17" ht="18" customHeight="1" x14ac:dyDescent="0.2">
      <c r="A25" s="21" t="s">
        <v>77</v>
      </c>
    </row>
  </sheetData>
  <sheetProtection algorithmName="SHA-512" hashValue="/oHo6OqmgwcmY+jQ+Aq2YV6J6veRQMhySiMunABC82lCj6XVp6ti9peV++w61G93/9RcPHwWXYX+++8GJDI+9A==" saltValue="5zq5f0jDj2tQLQZCjBhVVg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R23"/>
  <sheetViews>
    <sheetView workbookViewId="0">
      <selection activeCell="A19" sqref="A19:XFD19"/>
    </sheetView>
  </sheetViews>
  <sheetFormatPr baseColWidth="10" defaultColWidth="10.6640625" defaultRowHeight="16" x14ac:dyDescent="0.2"/>
  <cols>
    <col min="1" max="1" width="9.6640625" style="1" customWidth="1"/>
    <col min="2" max="2" width="13.332031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base'!B39</f>
        <v>Immobilité en main</v>
      </c>
      <c r="H3" s="98" t="s">
        <v>95</v>
      </c>
      <c r="I3" s="99">
        <f>SUM('Données de base'!F39)</f>
        <v>0</v>
      </c>
    </row>
    <row r="4" spans="1:17" x14ac:dyDescent="0.2">
      <c r="A4" s="1" t="s">
        <v>46</v>
      </c>
      <c r="B4" s="21" t="str">
        <f>CONCATENATE('Données de base'!G39," ",'Données de base'!H39)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25" customHeight="1" thickBot="1" x14ac:dyDescent="0.25">
      <c r="A7" s="19" t="s">
        <v>10</v>
      </c>
      <c r="B7" s="18" t="s">
        <v>38</v>
      </c>
      <c r="C7" s="13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5"/>
    </row>
    <row r="8" spans="1:17" ht="18" customHeight="1" x14ac:dyDescent="0.2">
      <c r="A8" s="211" t="s">
        <v>15</v>
      </c>
      <c r="B8" s="64" t="s">
        <v>39</v>
      </c>
      <c r="C8" s="119">
        <v>-3</v>
      </c>
      <c r="D8" s="120">
        <v>-3</v>
      </c>
      <c r="E8" s="120">
        <v>-3</v>
      </c>
      <c r="F8" s="120">
        <v>-3</v>
      </c>
      <c r="G8" s="120">
        <v>-3</v>
      </c>
      <c r="H8" s="120">
        <v>-3</v>
      </c>
      <c r="I8" s="120">
        <v>-3</v>
      </c>
      <c r="J8" s="120">
        <v>-3</v>
      </c>
      <c r="K8" s="120">
        <v>-3</v>
      </c>
      <c r="L8" s="120">
        <v>-3</v>
      </c>
      <c r="M8" s="120">
        <v>-3</v>
      </c>
      <c r="N8" s="120">
        <v>-3</v>
      </c>
      <c r="O8" s="120">
        <v>-3</v>
      </c>
      <c r="P8" s="120">
        <v>-3</v>
      </c>
      <c r="Q8" s="121">
        <v>-3</v>
      </c>
    </row>
    <row r="9" spans="1:17" ht="18" customHeight="1" x14ac:dyDescent="0.2">
      <c r="A9" s="212"/>
      <c r="B9" s="17" t="s">
        <v>40</v>
      </c>
      <c r="C9" s="167">
        <v>-6</v>
      </c>
      <c r="D9" s="123">
        <v>-6</v>
      </c>
      <c r="E9" s="123">
        <v>-6</v>
      </c>
      <c r="F9" s="123">
        <v>-6</v>
      </c>
      <c r="G9" s="123">
        <v>-6</v>
      </c>
      <c r="H9" s="123">
        <v>-6</v>
      </c>
      <c r="I9" s="123">
        <v>-6</v>
      </c>
      <c r="J9" s="123">
        <v>-6</v>
      </c>
      <c r="K9" s="123">
        <v>-6</v>
      </c>
      <c r="L9" s="123">
        <v>-6</v>
      </c>
      <c r="M9" s="123">
        <v>-6</v>
      </c>
      <c r="N9" s="123">
        <v>-6</v>
      </c>
      <c r="O9" s="123">
        <v>-6</v>
      </c>
      <c r="P9" s="123">
        <v>-6</v>
      </c>
      <c r="Q9" s="133">
        <v>-6</v>
      </c>
    </row>
    <row r="10" spans="1:17" ht="18" customHeight="1" thickBot="1" x14ac:dyDescent="0.25">
      <c r="A10" s="213"/>
      <c r="B10" s="22" t="s">
        <v>41</v>
      </c>
      <c r="C10" s="144">
        <v>-9</v>
      </c>
      <c r="D10" s="127">
        <v>-9</v>
      </c>
      <c r="E10" s="144">
        <v>-9</v>
      </c>
      <c r="F10" s="127">
        <v>-9</v>
      </c>
      <c r="G10" s="144">
        <v>-9</v>
      </c>
      <c r="H10" s="127">
        <v>-9</v>
      </c>
      <c r="I10" s="144">
        <v>-9</v>
      </c>
      <c r="J10" s="127">
        <v>-9</v>
      </c>
      <c r="K10" s="144">
        <v>-9</v>
      </c>
      <c r="L10" s="127">
        <v>-9</v>
      </c>
      <c r="M10" s="144">
        <v>-9</v>
      </c>
      <c r="N10" s="127">
        <v>-9</v>
      </c>
      <c r="O10" s="144">
        <v>-9</v>
      </c>
      <c r="P10" s="127">
        <v>-9</v>
      </c>
      <c r="Q10" s="128">
        <v>-9</v>
      </c>
    </row>
    <row r="11" spans="1:17" ht="18" customHeight="1" x14ac:dyDescent="0.2">
      <c r="A11" s="224" t="s">
        <v>21</v>
      </c>
      <c r="B11" s="130" t="s">
        <v>126</v>
      </c>
      <c r="C11" s="119" t="s">
        <v>30</v>
      </c>
      <c r="D11" s="120" t="s">
        <v>30</v>
      </c>
      <c r="E11" s="120" t="s">
        <v>30</v>
      </c>
      <c r="F11" s="120" t="s">
        <v>30</v>
      </c>
      <c r="G11" s="120" t="s">
        <v>30</v>
      </c>
      <c r="H11" s="120" t="s">
        <v>30</v>
      </c>
      <c r="I11" s="120" t="s">
        <v>30</v>
      </c>
      <c r="J11" s="120" t="s">
        <v>30</v>
      </c>
      <c r="K11" s="120" t="s">
        <v>30</v>
      </c>
      <c r="L11" s="120" t="s">
        <v>30</v>
      </c>
      <c r="M11" s="120" t="s">
        <v>30</v>
      </c>
      <c r="N11" s="120" t="s">
        <v>30</v>
      </c>
      <c r="O11" s="120" t="s">
        <v>30</v>
      </c>
      <c r="P11" s="120" t="s">
        <v>30</v>
      </c>
      <c r="Q11" s="121" t="s">
        <v>30</v>
      </c>
    </row>
    <row r="12" spans="1:17" ht="25" customHeight="1" x14ac:dyDescent="0.2">
      <c r="A12" s="225"/>
      <c r="B12" s="17" t="s">
        <v>112</v>
      </c>
      <c r="C12" s="122" t="s">
        <v>69</v>
      </c>
      <c r="D12" s="123" t="s">
        <v>69</v>
      </c>
      <c r="E12" s="123" t="s">
        <v>69</v>
      </c>
      <c r="F12" s="123" t="s">
        <v>69</v>
      </c>
      <c r="G12" s="123" t="s">
        <v>69</v>
      </c>
      <c r="H12" s="123" t="s">
        <v>69</v>
      </c>
      <c r="I12" s="123" t="s">
        <v>69</v>
      </c>
      <c r="J12" s="123" t="s">
        <v>69</v>
      </c>
      <c r="K12" s="123" t="s">
        <v>69</v>
      </c>
      <c r="L12" s="123" t="s">
        <v>69</v>
      </c>
      <c r="M12" s="123" t="s">
        <v>69</v>
      </c>
      <c r="N12" s="123" t="s">
        <v>69</v>
      </c>
      <c r="O12" s="123" t="s">
        <v>69</v>
      </c>
      <c r="P12" s="123" t="s">
        <v>69</v>
      </c>
      <c r="Q12" s="124" t="s">
        <v>69</v>
      </c>
    </row>
    <row r="13" spans="1:17" ht="25" customHeight="1" x14ac:dyDescent="0.2">
      <c r="A13" s="225"/>
      <c r="B13" s="17" t="s">
        <v>113</v>
      </c>
      <c r="C13" s="122" t="s">
        <v>69</v>
      </c>
      <c r="D13" s="123" t="s">
        <v>69</v>
      </c>
      <c r="E13" s="123" t="s">
        <v>69</v>
      </c>
      <c r="F13" s="123" t="s">
        <v>69</v>
      </c>
      <c r="G13" s="123" t="s">
        <v>69</v>
      </c>
      <c r="H13" s="123" t="s">
        <v>69</v>
      </c>
      <c r="I13" s="123" t="s">
        <v>69</v>
      </c>
      <c r="J13" s="123" t="s">
        <v>69</v>
      </c>
      <c r="K13" s="123" t="s">
        <v>69</v>
      </c>
      <c r="L13" s="123" t="s">
        <v>69</v>
      </c>
      <c r="M13" s="123" t="s">
        <v>69</v>
      </c>
      <c r="N13" s="123" t="s">
        <v>69</v>
      </c>
      <c r="O13" s="123" t="s">
        <v>69</v>
      </c>
      <c r="P13" s="123" t="s">
        <v>69</v>
      </c>
      <c r="Q13" s="124" t="s">
        <v>69</v>
      </c>
    </row>
    <row r="14" spans="1:17" ht="25" customHeight="1" x14ac:dyDescent="0.2">
      <c r="A14" s="225"/>
      <c r="B14" s="17" t="s">
        <v>117</v>
      </c>
      <c r="C14" s="122" t="s">
        <v>69</v>
      </c>
      <c r="D14" s="123" t="s">
        <v>69</v>
      </c>
      <c r="E14" s="123" t="s">
        <v>69</v>
      </c>
      <c r="F14" s="123" t="s">
        <v>69</v>
      </c>
      <c r="G14" s="123" t="s">
        <v>69</v>
      </c>
      <c r="H14" s="123" t="s">
        <v>69</v>
      </c>
      <c r="I14" s="123" t="s">
        <v>69</v>
      </c>
      <c r="J14" s="123" t="s">
        <v>69</v>
      </c>
      <c r="K14" s="123" t="s">
        <v>69</v>
      </c>
      <c r="L14" s="123" t="s">
        <v>69</v>
      </c>
      <c r="M14" s="123" t="s">
        <v>69</v>
      </c>
      <c r="N14" s="123" t="s">
        <v>69</v>
      </c>
      <c r="O14" s="123" t="s">
        <v>69</v>
      </c>
      <c r="P14" s="123" t="s">
        <v>69</v>
      </c>
      <c r="Q14" s="124" t="s">
        <v>69</v>
      </c>
    </row>
    <row r="15" spans="1:17" ht="25" customHeight="1" x14ac:dyDescent="0.2">
      <c r="A15" s="225"/>
      <c r="B15" s="110" t="s">
        <v>111</v>
      </c>
      <c r="C15" s="122" t="s">
        <v>28</v>
      </c>
      <c r="D15" s="123" t="s">
        <v>28</v>
      </c>
      <c r="E15" s="123" t="s">
        <v>28</v>
      </c>
      <c r="F15" s="123" t="s">
        <v>28</v>
      </c>
      <c r="G15" s="123" t="s">
        <v>28</v>
      </c>
      <c r="H15" s="123" t="s">
        <v>28</v>
      </c>
      <c r="I15" s="123" t="s">
        <v>28</v>
      </c>
      <c r="J15" s="123" t="s">
        <v>28</v>
      </c>
      <c r="K15" s="123" t="s">
        <v>28</v>
      </c>
      <c r="L15" s="123" t="s">
        <v>28</v>
      </c>
      <c r="M15" s="123" t="s">
        <v>28</v>
      </c>
      <c r="N15" s="123" t="s">
        <v>28</v>
      </c>
      <c r="O15" s="123" t="s">
        <v>28</v>
      </c>
      <c r="P15" s="123" t="s">
        <v>28</v>
      </c>
      <c r="Q15" s="124" t="s">
        <v>28</v>
      </c>
    </row>
    <row r="16" spans="1:17" ht="25" customHeight="1" thickBot="1" x14ac:dyDescent="0.25">
      <c r="A16" s="226"/>
      <c r="B16" s="22" t="s">
        <v>37</v>
      </c>
      <c r="C16" s="126">
        <v>-3</v>
      </c>
      <c r="D16" s="127">
        <v>-3</v>
      </c>
      <c r="E16" s="127">
        <v>-3</v>
      </c>
      <c r="F16" s="127">
        <v>-3</v>
      </c>
      <c r="G16" s="127">
        <v>-3</v>
      </c>
      <c r="H16" s="127">
        <v>-3</v>
      </c>
      <c r="I16" s="127">
        <v>-3</v>
      </c>
      <c r="J16" s="127">
        <v>-3</v>
      </c>
      <c r="K16" s="127">
        <v>-3</v>
      </c>
      <c r="L16" s="127">
        <v>-3</v>
      </c>
      <c r="M16" s="127">
        <v>-3</v>
      </c>
      <c r="N16" s="127">
        <v>-3</v>
      </c>
      <c r="O16" s="127">
        <v>-3</v>
      </c>
      <c r="P16" s="127">
        <v>-3</v>
      </c>
      <c r="Q16" s="128">
        <v>-3</v>
      </c>
    </row>
    <row r="17" spans="1:18" ht="18" customHeight="1" thickBot="1" x14ac:dyDescent="0.25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8" ht="18" customHeight="1" thickTop="1" x14ac:dyDescent="0.2">
      <c r="A18" s="21" t="s">
        <v>121</v>
      </c>
      <c r="B18" s="21"/>
    </row>
    <row r="19" spans="1:18" ht="18" customHeight="1" x14ac:dyDescent="0.2">
      <c r="B19" s="98" t="s">
        <v>129</v>
      </c>
      <c r="C19" s="166">
        <v>-1</v>
      </c>
      <c r="D19" s="166">
        <v>-1</v>
      </c>
      <c r="E19" s="166">
        <v>-1</v>
      </c>
      <c r="F19" s="166">
        <v>-1</v>
      </c>
      <c r="G19" s="166">
        <v>-1</v>
      </c>
      <c r="H19" s="166">
        <v>-1</v>
      </c>
      <c r="I19" s="166">
        <v>-1</v>
      </c>
      <c r="J19" s="166">
        <v>-1</v>
      </c>
      <c r="K19" s="166">
        <v>-1</v>
      </c>
      <c r="L19" s="166">
        <v>-1</v>
      </c>
      <c r="M19" s="166">
        <v>-1</v>
      </c>
      <c r="N19" s="166">
        <v>-1</v>
      </c>
      <c r="O19" s="166">
        <v>-1</v>
      </c>
      <c r="P19" s="166">
        <v>-1</v>
      </c>
      <c r="Q19" s="166">
        <v>-1</v>
      </c>
    </row>
    <row r="20" spans="1:18" ht="18" customHeight="1" x14ac:dyDescent="0.2">
      <c r="B20" s="98" t="s">
        <v>36</v>
      </c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98"/>
    </row>
    <row r="21" spans="1:18" ht="18" customHeight="1" x14ac:dyDescent="0.2">
      <c r="B21" s="98"/>
    </row>
    <row r="22" spans="1:18" ht="18" customHeight="1" x14ac:dyDescent="0.2">
      <c r="A22" s="21" t="s">
        <v>77</v>
      </c>
    </row>
    <row r="23" spans="1:18" ht="18" customHeight="1" x14ac:dyDescent="0.2"/>
  </sheetData>
  <sheetProtection algorithmName="SHA-512" hashValue="u0mmve486OTsFFcVHV09xiZJQS0jWKMwazmrX5K6Jya9ZVGIoadIuQntkYlyj9QBL0f6DqFhF/lNqHIIVY5dMg==" saltValue="dGfdr+de++CCdU3LW3NSN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8:A10"/>
    <mergeCell ref="A11:A16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F0536-0993-4D03-ACA2-972416CC9C54}">
  <dimension ref="A1:J50"/>
  <sheetViews>
    <sheetView tabSelected="1" workbookViewId="0">
      <selection activeCell="E37" sqref="E37"/>
    </sheetView>
  </sheetViews>
  <sheetFormatPr baseColWidth="10" defaultRowHeight="13" x14ac:dyDescent="0.15"/>
  <cols>
    <col min="2" max="2" width="16.5" customWidth="1"/>
    <col min="3" max="3" width="22.83203125" customWidth="1"/>
    <col min="4" max="4" width="8" customWidth="1"/>
    <col min="6" max="6" width="12.6640625" customWidth="1"/>
    <col min="10" max="10" width="12.6640625" customWidth="1"/>
  </cols>
  <sheetData>
    <row r="1" spans="1:10" ht="34" x14ac:dyDescent="0.2">
      <c r="A1" s="168" t="s">
        <v>22</v>
      </c>
      <c r="B1" s="186" t="str">
        <f>'Données de base'!F6</f>
        <v>Inscrivez ici le nom du Trec</v>
      </c>
      <c r="C1" s="187"/>
      <c r="D1" s="191" t="s">
        <v>139</v>
      </c>
      <c r="E1" s="192">
        <v>2</v>
      </c>
    </row>
    <row r="2" spans="1:10" ht="34" x14ac:dyDescent="0.2">
      <c r="A2" s="168" t="s">
        <v>47</v>
      </c>
      <c r="B2" s="170" t="str" cm="1">
        <f t="array" ref="B2:C2">'Données de base'!F8:G8</f>
        <v>16.05.2009 (Changez la date)</v>
      </c>
      <c r="C2" s="168">
        <v>0</v>
      </c>
      <c r="D2" s="168"/>
      <c r="E2" s="168"/>
    </row>
    <row r="3" spans="1:10" ht="22.5" customHeight="1" x14ac:dyDescent="0.2">
      <c r="A3" s="168" t="s">
        <v>45</v>
      </c>
      <c r="B3" s="203" t="str">
        <f>'Données de base'!B13</f>
        <v>Contrôle de matériel</v>
      </c>
      <c r="C3" s="204"/>
      <c r="D3" s="168"/>
      <c r="E3" s="178"/>
    </row>
    <row r="4" spans="1:10" ht="17" x14ac:dyDescent="0.2">
      <c r="A4" s="168" t="s">
        <v>46</v>
      </c>
      <c r="B4" s="172" cm="1">
        <f t="array" ref="B4:C4">'Données de base'!G13:H13</f>
        <v>0</v>
      </c>
      <c r="C4" s="168">
        <v>0</v>
      </c>
      <c r="D4" s="168"/>
      <c r="E4" s="168"/>
    </row>
    <row r="5" spans="1:10" x14ac:dyDescent="0.15">
      <c r="A5" s="173"/>
      <c r="B5" s="173"/>
      <c r="C5" s="173"/>
      <c r="D5" s="173"/>
      <c r="E5" s="173"/>
    </row>
    <row r="6" spans="1:10" ht="70" x14ac:dyDescent="0.15">
      <c r="A6" s="185" t="s">
        <v>132</v>
      </c>
      <c r="B6" s="185" t="s">
        <v>84</v>
      </c>
      <c r="C6" s="185" t="s">
        <v>85</v>
      </c>
      <c r="D6" s="185" t="s">
        <v>140</v>
      </c>
      <c r="E6" s="185" t="s">
        <v>141</v>
      </c>
      <c r="F6" s="185" t="s">
        <v>142</v>
      </c>
      <c r="G6" s="185" t="s">
        <v>143</v>
      </c>
      <c r="H6" s="185" t="s">
        <v>144</v>
      </c>
      <c r="I6" s="185" t="s">
        <v>145</v>
      </c>
      <c r="J6" s="185" t="s">
        <v>146</v>
      </c>
    </row>
    <row r="7" spans="1:10" ht="20.25" customHeight="1" x14ac:dyDescent="0.15">
      <c r="A7" s="196" t="str">
        <f>Départ!A7</f>
        <v>insérer votre liste de départ</v>
      </c>
      <c r="B7" s="193">
        <f>Départ!B7</f>
        <v>0</v>
      </c>
      <c r="C7" s="193">
        <f>Départ!C7</f>
        <v>0</v>
      </c>
      <c r="D7" s="197"/>
      <c r="E7" s="193"/>
      <c r="F7" s="193"/>
      <c r="G7" s="193"/>
      <c r="H7" s="193"/>
      <c r="I7" s="193"/>
      <c r="J7" s="193"/>
    </row>
    <row r="8" spans="1:10" ht="20.25" customHeight="1" x14ac:dyDescent="0.15">
      <c r="A8" s="196">
        <f>Départ!A8</f>
        <v>200</v>
      </c>
      <c r="B8" s="193" t="str">
        <f>Départ!B8</f>
        <v>Josi</v>
      </c>
      <c r="C8" s="193" t="str">
        <f>Départ!C8</f>
        <v>Marie-France</v>
      </c>
      <c r="D8" s="197"/>
      <c r="E8" s="193"/>
      <c r="F8" s="193"/>
      <c r="G8" s="193"/>
      <c r="H8" s="193"/>
      <c r="I8" s="193"/>
      <c r="J8" s="193"/>
    </row>
    <row r="9" spans="1:10" ht="20.25" customHeight="1" x14ac:dyDescent="0.15">
      <c r="A9" s="196">
        <f>Départ!A9</f>
        <v>0</v>
      </c>
      <c r="B9" s="193">
        <f>Départ!B9</f>
        <v>0</v>
      </c>
      <c r="C9" s="193">
        <f>Départ!C9</f>
        <v>0</v>
      </c>
      <c r="D9" s="197"/>
      <c r="E9" s="193"/>
      <c r="F9" s="193"/>
      <c r="G9" s="193"/>
      <c r="H9" s="193"/>
      <c r="I9" s="193"/>
      <c r="J9" s="193"/>
    </row>
    <row r="10" spans="1:10" ht="20.25" customHeight="1" x14ac:dyDescent="0.15">
      <c r="A10" s="196">
        <f>Départ!A10</f>
        <v>0</v>
      </c>
      <c r="B10" s="193">
        <f>Départ!B10</f>
        <v>0</v>
      </c>
      <c r="C10" s="193">
        <f>Départ!C10</f>
        <v>0</v>
      </c>
      <c r="D10" s="197"/>
      <c r="E10" s="193"/>
      <c r="F10" s="193"/>
      <c r="G10" s="193"/>
      <c r="H10" s="193"/>
      <c r="I10" s="193"/>
      <c r="J10" s="193"/>
    </row>
    <row r="11" spans="1:10" ht="20.25" customHeight="1" x14ac:dyDescent="0.15">
      <c r="A11" s="196">
        <f>Départ!A11</f>
        <v>0</v>
      </c>
      <c r="B11" s="193">
        <f>Départ!B11</f>
        <v>0</v>
      </c>
      <c r="C11" s="193">
        <f>Départ!C11</f>
        <v>0</v>
      </c>
      <c r="D11" s="197"/>
      <c r="E11" s="193"/>
      <c r="F11" s="193"/>
      <c r="G11" s="193"/>
      <c r="H11" s="193"/>
      <c r="I11" s="193"/>
      <c r="J11" s="193"/>
    </row>
    <row r="12" spans="1:10" ht="20.25" customHeight="1" x14ac:dyDescent="0.15">
      <c r="A12" s="196">
        <f>Départ!A12</f>
        <v>0</v>
      </c>
      <c r="B12" s="193">
        <f>Départ!B12</f>
        <v>0</v>
      </c>
      <c r="C12" s="193">
        <f>Départ!C12</f>
        <v>0</v>
      </c>
      <c r="D12" s="197"/>
      <c r="E12" s="193"/>
      <c r="F12" s="193"/>
      <c r="G12" s="193"/>
      <c r="H12" s="193"/>
      <c r="I12" s="193"/>
      <c r="J12" s="193"/>
    </row>
    <row r="13" spans="1:10" ht="20.25" customHeight="1" x14ac:dyDescent="0.15">
      <c r="A13" s="196">
        <f>Départ!A13</f>
        <v>0</v>
      </c>
      <c r="B13" s="193">
        <f>Départ!B13</f>
        <v>0</v>
      </c>
      <c r="C13" s="193">
        <f>Départ!C13</f>
        <v>0</v>
      </c>
      <c r="D13" s="197"/>
      <c r="E13" s="193"/>
      <c r="F13" s="193"/>
      <c r="G13" s="193"/>
      <c r="H13" s="193"/>
      <c r="I13" s="193"/>
      <c r="J13" s="193"/>
    </row>
    <row r="14" spans="1:10" ht="20.25" customHeight="1" x14ac:dyDescent="0.15">
      <c r="A14" s="196">
        <f>Départ!A14</f>
        <v>0</v>
      </c>
      <c r="B14" s="193">
        <f>Départ!B14</f>
        <v>0</v>
      </c>
      <c r="C14" s="193">
        <f>Départ!C14</f>
        <v>0</v>
      </c>
      <c r="D14" s="197"/>
      <c r="E14" s="193"/>
      <c r="F14" s="193"/>
      <c r="G14" s="193"/>
      <c r="H14" s="193"/>
      <c r="I14" s="193"/>
      <c r="J14" s="193"/>
    </row>
    <row r="15" spans="1:10" ht="20.25" customHeight="1" x14ac:dyDescent="0.15">
      <c r="A15" s="196">
        <f>Départ!A15</f>
        <v>0</v>
      </c>
      <c r="B15" s="193">
        <f>Départ!B15</f>
        <v>0</v>
      </c>
      <c r="C15" s="193">
        <f>Départ!C15</f>
        <v>0</v>
      </c>
      <c r="D15" s="197"/>
      <c r="E15" s="193"/>
      <c r="F15" s="193"/>
      <c r="G15" s="193"/>
      <c r="H15" s="193"/>
      <c r="I15" s="193"/>
      <c r="J15" s="193"/>
    </row>
    <row r="16" spans="1:10" ht="20.25" customHeight="1" x14ac:dyDescent="0.15">
      <c r="A16" s="196">
        <f>Départ!A16</f>
        <v>0</v>
      </c>
      <c r="B16" s="193">
        <f>Départ!B16</f>
        <v>0</v>
      </c>
      <c r="C16" s="193">
        <f>Départ!C16</f>
        <v>0</v>
      </c>
      <c r="D16" s="197"/>
      <c r="E16" s="193"/>
      <c r="F16" s="193"/>
      <c r="G16" s="193"/>
      <c r="H16" s="193"/>
      <c r="I16" s="193"/>
      <c r="J16" s="193"/>
    </row>
    <row r="17" spans="1:10" ht="20.25" customHeight="1" x14ac:dyDescent="0.15">
      <c r="A17" s="196">
        <f>Départ!A17</f>
        <v>0</v>
      </c>
      <c r="B17" s="193">
        <f>Départ!B17</f>
        <v>0</v>
      </c>
      <c r="C17" s="193">
        <f>Départ!C17</f>
        <v>0</v>
      </c>
      <c r="D17" s="197"/>
      <c r="E17" s="193"/>
      <c r="F17" s="193"/>
      <c r="G17" s="193"/>
      <c r="H17" s="193"/>
      <c r="I17" s="193"/>
      <c r="J17" s="193"/>
    </row>
    <row r="18" spans="1:10" ht="20.25" customHeight="1" x14ac:dyDescent="0.15">
      <c r="A18" s="196">
        <f>Départ!A18</f>
        <v>0</v>
      </c>
      <c r="B18" s="193">
        <f>Départ!B18</f>
        <v>0</v>
      </c>
      <c r="C18" s="193">
        <f>Départ!C18</f>
        <v>0</v>
      </c>
      <c r="D18" s="197"/>
      <c r="E18" s="193"/>
      <c r="F18" s="193"/>
      <c r="G18" s="193"/>
      <c r="H18" s="193"/>
      <c r="I18" s="193"/>
      <c r="J18" s="193"/>
    </row>
    <row r="19" spans="1:10" ht="20.25" customHeight="1" x14ac:dyDescent="0.15">
      <c r="A19" s="196">
        <f>Départ!A19</f>
        <v>0</v>
      </c>
      <c r="B19" s="193">
        <f>Départ!B19</f>
        <v>0</v>
      </c>
      <c r="C19" s="193">
        <f>Départ!C19</f>
        <v>0</v>
      </c>
      <c r="D19" s="197"/>
      <c r="E19" s="193"/>
      <c r="F19" s="193"/>
      <c r="G19" s="193"/>
      <c r="H19" s="193"/>
      <c r="I19" s="193"/>
      <c r="J19" s="193"/>
    </row>
    <row r="20" spans="1:10" ht="20.25" customHeight="1" x14ac:dyDescent="0.15">
      <c r="A20" s="196">
        <f>Départ!A20</f>
        <v>0</v>
      </c>
      <c r="B20" s="193">
        <f>Départ!B20</f>
        <v>0</v>
      </c>
      <c r="C20" s="193">
        <f>Départ!C20</f>
        <v>0</v>
      </c>
      <c r="D20" s="197"/>
      <c r="E20" s="193"/>
      <c r="F20" s="193"/>
      <c r="G20" s="193"/>
      <c r="H20" s="193"/>
      <c r="I20" s="193"/>
      <c r="J20" s="193"/>
    </row>
    <row r="21" spans="1:10" ht="20.25" customHeight="1" x14ac:dyDescent="0.15">
      <c r="A21" s="196">
        <f>Départ!A21</f>
        <v>0</v>
      </c>
      <c r="B21" s="193">
        <f>Départ!B21</f>
        <v>0</v>
      </c>
      <c r="C21" s="193">
        <f>Départ!C21</f>
        <v>0</v>
      </c>
      <c r="D21" s="197"/>
      <c r="E21" s="193"/>
      <c r="F21" s="193"/>
      <c r="G21" s="193"/>
      <c r="H21" s="193"/>
      <c r="I21" s="193"/>
      <c r="J21" s="193"/>
    </row>
    <row r="22" spans="1:10" ht="20.25" customHeight="1" x14ac:dyDescent="0.15">
      <c r="A22" s="196">
        <f>Départ!A22</f>
        <v>0</v>
      </c>
      <c r="B22" s="193">
        <f>Départ!B22</f>
        <v>0</v>
      </c>
      <c r="C22" s="193">
        <f>Départ!C22</f>
        <v>0</v>
      </c>
      <c r="D22" s="197"/>
      <c r="E22" s="193"/>
      <c r="F22" s="193"/>
      <c r="G22" s="193"/>
      <c r="H22" s="193"/>
      <c r="I22" s="193"/>
      <c r="J22" s="193"/>
    </row>
    <row r="23" spans="1:10" ht="20.25" customHeight="1" x14ac:dyDescent="0.15">
      <c r="A23" s="196">
        <f>Départ!A23</f>
        <v>0</v>
      </c>
      <c r="B23" s="193">
        <f>Départ!B23</f>
        <v>0</v>
      </c>
      <c r="C23" s="193">
        <f>Départ!C23</f>
        <v>0</v>
      </c>
      <c r="D23" s="197"/>
      <c r="E23" s="193"/>
      <c r="F23" s="193"/>
      <c r="G23" s="193"/>
      <c r="H23" s="193"/>
      <c r="I23" s="193"/>
      <c r="J23" s="193"/>
    </row>
    <row r="24" spans="1:10" ht="20.25" customHeight="1" x14ac:dyDescent="0.15">
      <c r="A24" s="196">
        <f>Départ!A24</f>
        <v>0</v>
      </c>
      <c r="B24" s="193">
        <f>Départ!B24</f>
        <v>0</v>
      </c>
      <c r="C24" s="193">
        <f>Départ!C24</f>
        <v>0</v>
      </c>
      <c r="D24" s="197"/>
      <c r="E24" s="193"/>
      <c r="F24" s="193"/>
      <c r="G24" s="193"/>
      <c r="H24" s="193"/>
      <c r="I24" s="193"/>
      <c r="J24" s="193"/>
    </row>
    <row r="25" spans="1:10" ht="20.25" customHeight="1" x14ac:dyDescent="0.15">
      <c r="A25" s="196">
        <f>Départ!A25</f>
        <v>0</v>
      </c>
      <c r="B25" s="193">
        <f>Départ!B25</f>
        <v>0</v>
      </c>
      <c r="C25" s="193">
        <f>Départ!C25</f>
        <v>0</v>
      </c>
      <c r="D25" s="197"/>
      <c r="E25" s="193"/>
      <c r="F25" s="193"/>
      <c r="G25" s="193"/>
      <c r="H25" s="193"/>
      <c r="I25" s="193"/>
      <c r="J25" s="193"/>
    </row>
    <row r="26" spans="1:10" ht="20.25" customHeight="1" x14ac:dyDescent="0.15">
      <c r="A26" s="196">
        <f>Départ!A26</f>
        <v>0</v>
      </c>
      <c r="B26" s="193">
        <f>Départ!B26</f>
        <v>0</v>
      </c>
      <c r="C26" s="193">
        <f>Départ!C26</f>
        <v>0</v>
      </c>
      <c r="D26" s="197"/>
      <c r="E26" s="193"/>
      <c r="F26" s="193"/>
      <c r="G26" s="193"/>
      <c r="H26" s="193"/>
      <c r="I26" s="193"/>
      <c r="J26" s="193"/>
    </row>
    <row r="27" spans="1:10" ht="20.25" customHeight="1" x14ac:dyDescent="0.15">
      <c r="A27" s="196">
        <f>Départ!A27</f>
        <v>0</v>
      </c>
      <c r="B27" s="193">
        <f>Départ!B27</f>
        <v>0</v>
      </c>
      <c r="C27" s="193">
        <f>Départ!C27</f>
        <v>0</v>
      </c>
      <c r="D27" s="197"/>
      <c r="E27" s="193"/>
      <c r="F27" s="193"/>
      <c r="G27" s="193"/>
      <c r="H27" s="193"/>
      <c r="I27" s="193"/>
      <c r="J27" s="193"/>
    </row>
    <row r="28" spans="1:10" ht="20.25" customHeight="1" x14ac:dyDescent="0.15">
      <c r="A28" s="196">
        <f>Départ!A28</f>
        <v>0</v>
      </c>
      <c r="B28" s="193">
        <f>Départ!B28</f>
        <v>0</v>
      </c>
      <c r="C28" s="193">
        <f>Départ!C28</f>
        <v>0</v>
      </c>
      <c r="D28" s="197"/>
      <c r="E28" s="193"/>
      <c r="F28" s="193"/>
      <c r="G28" s="193"/>
      <c r="H28" s="193"/>
      <c r="I28" s="193"/>
      <c r="J28" s="193"/>
    </row>
    <row r="29" spans="1:10" ht="20.25" customHeight="1" x14ac:dyDescent="0.15">
      <c r="A29" s="196">
        <f>Départ!A29</f>
        <v>0</v>
      </c>
      <c r="B29" s="193">
        <f>Départ!B29</f>
        <v>0</v>
      </c>
      <c r="C29" s="193">
        <f>Départ!C29</f>
        <v>0</v>
      </c>
      <c r="D29" s="197"/>
      <c r="E29" s="193"/>
      <c r="F29" s="193"/>
      <c r="G29" s="193"/>
      <c r="H29" s="193"/>
      <c r="I29" s="193"/>
      <c r="J29" s="193"/>
    </row>
    <row r="30" spans="1:10" ht="20.25" customHeight="1" x14ac:dyDescent="0.15">
      <c r="A30" s="196">
        <f>Départ!A30</f>
        <v>0</v>
      </c>
      <c r="B30" s="193">
        <f>Départ!B30</f>
        <v>0</v>
      </c>
      <c r="C30" s="193">
        <f>Départ!C30</f>
        <v>0</v>
      </c>
      <c r="D30" s="197"/>
      <c r="E30" s="193"/>
      <c r="F30" s="193"/>
      <c r="G30" s="193"/>
      <c r="H30" s="193"/>
      <c r="I30" s="193"/>
      <c r="J30" s="193"/>
    </row>
    <row r="31" spans="1:10" ht="20.25" customHeight="1" x14ac:dyDescent="0.15">
      <c r="A31" s="196">
        <f>Départ!A31</f>
        <v>0</v>
      </c>
      <c r="B31" s="193">
        <f>Départ!B31</f>
        <v>0</v>
      </c>
      <c r="C31" s="193">
        <f>Départ!C31</f>
        <v>0</v>
      </c>
      <c r="D31" s="197"/>
      <c r="E31" s="193"/>
      <c r="F31" s="193"/>
      <c r="G31" s="193"/>
      <c r="H31" s="193"/>
      <c r="I31" s="193"/>
      <c r="J31" s="193"/>
    </row>
    <row r="32" spans="1:10" ht="20.25" customHeight="1" x14ac:dyDescent="0.15">
      <c r="A32" s="196">
        <f>Départ!A32</f>
        <v>0</v>
      </c>
      <c r="B32" s="193">
        <f>Départ!B32</f>
        <v>0</v>
      </c>
      <c r="C32" s="193">
        <f>Départ!C32</f>
        <v>0</v>
      </c>
      <c r="D32" s="197"/>
      <c r="E32" s="193"/>
      <c r="F32" s="193"/>
      <c r="G32" s="193"/>
      <c r="H32" s="193"/>
      <c r="I32" s="193"/>
      <c r="J32" s="193"/>
    </row>
    <row r="33" spans="1:10" ht="20.25" customHeight="1" x14ac:dyDescent="0.15">
      <c r="A33" s="196">
        <f>Départ!A33</f>
        <v>0</v>
      </c>
      <c r="B33" s="193">
        <f>Départ!B33</f>
        <v>0</v>
      </c>
      <c r="C33" s="193">
        <f>Départ!C33</f>
        <v>0</v>
      </c>
      <c r="D33" s="197"/>
      <c r="E33" s="193"/>
      <c r="F33" s="193"/>
      <c r="G33" s="193"/>
      <c r="H33" s="193"/>
      <c r="I33" s="193"/>
      <c r="J33" s="193"/>
    </row>
    <row r="34" spans="1:10" ht="20.25" customHeight="1" x14ac:dyDescent="0.15">
      <c r="A34" s="196">
        <f>Départ!A34</f>
        <v>0</v>
      </c>
      <c r="B34" s="193">
        <f>Départ!B34</f>
        <v>0</v>
      </c>
      <c r="C34" s="193">
        <f>Départ!C34</f>
        <v>0</v>
      </c>
      <c r="D34" s="197"/>
      <c r="E34" s="193"/>
      <c r="F34" s="193"/>
      <c r="G34" s="193"/>
      <c r="H34" s="193"/>
      <c r="I34" s="193"/>
      <c r="J34" s="193"/>
    </row>
    <row r="35" spans="1:10" ht="20.25" customHeight="1" x14ac:dyDescent="0.15">
      <c r="A35" s="196">
        <f>Départ!A35</f>
        <v>0</v>
      </c>
      <c r="B35" s="193">
        <f>Départ!B35</f>
        <v>0</v>
      </c>
      <c r="C35" s="193">
        <f>Départ!C35</f>
        <v>0</v>
      </c>
      <c r="D35" s="197"/>
      <c r="E35" s="193"/>
      <c r="F35" s="193"/>
      <c r="G35" s="193"/>
      <c r="H35" s="193"/>
      <c r="I35" s="193"/>
      <c r="J35" s="193"/>
    </row>
    <row r="36" spans="1:10" ht="20.25" customHeight="1" x14ac:dyDescent="0.15">
      <c r="A36" s="196">
        <f>Départ!A36</f>
        <v>0</v>
      </c>
      <c r="B36" s="193">
        <f>Départ!B36</f>
        <v>0</v>
      </c>
      <c r="C36" s="193">
        <f>Départ!C36</f>
        <v>0</v>
      </c>
      <c r="D36" s="197"/>
      <c r="E36" s="193"/>
      <c r="F36" s="193"/>
      <c r="G36" s="193"/>
      <c r="H36" s="193"/>
      <c r="I36" s="193"/>
      <c r="J36" s="193"/>
    </row>
    <row r="37" spans="1:10" ht="20.25" customHeight="1" x14ac:dyDescent="0.15">
      <c r="A37" s="196">
        <f>Départ!A37</f>
        <v>0</v>
      </c>
      <c r="B37" s="193">
        <f>Départ!B37</f>
        <v>0</v>
      </c>
      <c r="C37" s="193">
        <f>Départ!C37</f>
        <v>0</v>
      </c>
      <c r="D37" s="197"/>
      <c r="E37" s="193"/>
      <c r="F37" s="193"/>
      <c r="G37" s="193"/>
      <c r="H37" s="193"/>
      <c r="I37" s="193"/>
      <c r="J37" s="193"/>
    </row>
    <row r="38" spans="1:10" ht="20.25" customHeight="1" x14ac:dyDescent="0.15">
      <c r="A38" s="196">
        <f>Départ!A38</f>
        <v>0</v>
      </c>
      <c r="B38" s="193">
        <f>Départ!B38</f>
        <v>0</v>
      </c>
      <c r="C38" s="193">
        <f>Départ!C38</f>
        <v>0</v>
      </c>
      <c r="D38" s="197"/>
      <c r="E38" s="193"/>
      <c r="F38" s="193"/>
      <c r="G38" s="193"/>
      <c r="H38" s="193"/>
      <c r="I38" s="193"/>
      <c r="J38" s="193"/>
    </row>
    <row r="39" spans="1:10" ht="20.25" customHeight="1" x14ac:dyDescent="0.15">
      <c r="A39" s="196">
        <f>Départ!A39</f>
        <v>0</v>
      </c>
      <c r="B39" s="193">
        <f>Départ!B39</f>
        <v>0</v>
      </c>
      <c r="C39" s="193">
        <f>Départ!C39</f>
        <v>0</v>
      </c>
      <c r="D39" s="197"/>
      <c r="E39" s="193"/>
      <c r="F39" s="193"/>
      <c r="G39" s="193"/>
      <c r="H39" s="193"/>
      <c r="I39" s="193"/>
      <c r="J39" s="193"/>
    </row>
    <row r="40" spans="1:10" ht="20.25" customHeight="1" x14ac:dyDescent="0.15">
      <c r="A40" s="196">
        <f>Départ!A40</f>
        <v>0</v>
      </c>
      <c r="B40" s="193">
        <f>Départ!B40</f>
        <v>0</v>
      </c>
      <c r="C40" s="193">
        <f>Départ!C40</f>
        <v>0</v>
      </c>
      <c r="D40" s="197"/>
      <c r="E40" s="193"/>
      <c r="F40" s="193"/>
      <c r="G40" s="193"/>
      <c r="H40" s="193"/>
      <c r="I40" s="193"/>
      <c r="J40" s="193"/>
    </row>
    <row r="41" spans="1:10" ht="20.25" customHeight="1" x14ac:dyDescent="0.15">
      <c r="A41" s="196">
        <f>Départ!A41</f>
        <v>0</v>
      </c>
      <c r="B41" s="193">
        <f>Départ!B41</f>
        <v>0</v>
      </c>
      <c r="C41" s="193">
        <f>Départ!C41</f>
        <v>0</v>
      </c>
      <c r="D41" s="197"/>
      <c r="E41" s="193"/>
      <c r="F41" s="193"/>
      <c r="G41" s="193"/>
      <c r="H41" s="193"/>
      <c r="I41" s="193"/>
      <c r="J41" s="193"/>
    </row>
    <row r="42" spans="1:10" ht="20.25" customHeight="1" x14ac:dyDescent="0.15">
      <c r="A42" s="196">
        <f>Départ!A42</f>
        <v>0</v>
      </c>
      <c r="B42" s="193">
        <f>Départ!B42</f>
        <v>0</v>
      </c>
      <c r="C42" s="193">
        <f>Départ!C42</f>
        <v>0</v>
      </c>
      <c r="D42" s="197"/>
      <c r="E42" s="193"/>
      <c r="F42" s="193"/>
      <c r="G42" s="193"/>
      <c r="H42" s="193"/>
      <c r="I42" s="193"/>
      <c r="J42" s="193"/>
    </row>
    <row r="43" spans="1:10" ht="20.25" customHeight="1" x14ac:dyDescent="0.15">
      <c r="A43" s="196">
        <f>Départ!A43</f>
        <v>0</v>
      </c>
      <c r="B43" s="193">
        <f>Départ!B43</f>
        <v>0</v>
      </c>
      <c r="C43" s="193">
        <f>Départ!C43</f>
        <v>0</v>
      </c>
      <c r="D43" s="197"/>
      <c r="E43" s="193"/>
      <c r="F43" s="193"/>
      <c r="G43" s="193"/>
      <c r="H43" s="193"/>
      <c r="I43" s="193"/>
      <c r="J43" s="193"/>
    </row>
    <row r="44" spans="1:10" ht="20.25" customHeight="1" x14ac:dyDescent="0.15">
      <c r="A44" s="196">
        <f>Départ!A44</f>
        <v>0</v>
      </c>
      <c r="B44" s="193">
        <f>Départ!B44</f>
        <v>0</v>
      </c>
      <c r="C44" s="193">
        <f>Départ!C44</f>
        <v>0</v>
      </c>
      <c r="D44" s="197"/>
      <c r="E44" s="193"/>
      <c r="F44" s="193"/>
      <c r="G44" s="193"/>
      <c r="H44" s="193"/>
      <c r="I44" s="193"/>
      <c r="J44" s="193"/>
    </row>
    <row r="45" spans="1:10" ht="20.25" customHeight="1" x14ac:dyDescent="0.15">
      <c r="A45" s="196">
        <f>Départ!A45</f>
        <v>0</v>
      </c>
      <c r="B45" s="193">
        <f>Départ!B45</f>
        <v>0</v>
      </c>
      <c r="C45" s="193">
        <f>Départ!C45</f>
        <v>0</v>
      </c>
      <c r="D45" s="197"/>
      <c r="E45" s="193"/>
      <c r="F45" s="193"/>
      <c r="G45" s="193"/>
      <c r="H45" s="193"/>
      <c r="I45" s="193"/>
      <c r="J45" s="193"/>
    </row>
    <row r="46" spans="1:10" ht="20.25" customHeight="1" x14ac:dyDescent="0.15">
      <c r="A46" s="196">
        <f>Départ!A46</f>
        <v>0</v>
      </c>
      <c r="B46" s="193">
        <f>Départ!B46</f>
        <v>0</v>
      </c>
      <c r="C46" s="193">
        <f>Départ!C46</f>
        <v>0</v>
      </c>
      <c r="D46" s="197"/>
      <c r="E46" s="193"/>
      <c r="F46" s="193"/>
      <c r="G46" s="193"/>
      <c r="H46" s="193"/>
      <c r="I46" s="193"/>
      <c r="J46" s="193"/>
    </row>
    <row r="47" spans="1:10" ht="20.25" customHeight="1" x14ac:dyDescent="0.15">
      <c r="A47" s="196">
        <f>Départ!A47</f>
        <v>0</v>
      </c>
      <c r="B47" s="193">
        <f>Départ!B47</f>
        <v>0</v>
      </c>
      <c r="C47" s="193">
        <f>Départ!C47</f>
        <v>0</v>
      </c>
      <c r="D47" s="197"/>
      <c r="E47" s="193"/>
      <c r="F47" s="193"/>
      <c r="G47" s="193"/>
      <c r="H47" s="193"/>
      <c r="I47" s="193"/>
      <c r="J47" s="193"/>
    </row>
    <row r="48" spans="1:10" ht="20.25" customHeight="1" x14ac:dyDescent="0.15">
      <c r="A48" s="196">
        <f>Départ!A48</f>
        <v>0</v>
      </c>
      <c r="B48" s="193">
        <f>Départ!B48</f>
        <v>0</v>
      </c>
      <c r="C48" s="193">
        <f>Départ!C48</f>
        <v>0</v>
      </c>
      <c r="D48" s="197"/>
      <c r="E48" s="193"/>
      <c r="F48" s="193"/>
      <c r="G48" s="193"/>
      <c r="H48" s="193"/>
      <c r="I48" s="193"/>
      <c r="J48" s="193"/>
    </row>
    <row r="49" spans="1:10" ht="20.25" customHeight="1" x14ac:dyDescent="0.15">
      <c r="A49" s="196">
        <f>Départ!A49</f>
        <v>0</v>
      </c>
      <c r="B49" s="193">
        <f>Départ!B49</f>
        <v>0</v>
      </c>
      <c r="C49" s="193">
        <f>Départ!C49</f>
        <v>0</v>
      </c>
      <c r="D49" s="197"/>
      <c r="E49" s="193"/>
      <c r="F49" s="193"/>
      <c r="G49" s="193"/>
      <c r="H49" s="193"/>
      <c r="I49" s="193"/>
      <c r="J49" s="193"/>
    </row>
    <row r="50" spans="1:10" ht="16.5" customHeight="1" x14ac:dyDescent="0.15"/>
  </sheetData>
  <sheetProtection algorithmName="SHA-512" hashValue="oJ0IIQ78jy14WvbnjFkrPksFqKzFVif9VvSr9/9BedZ94iOimLheZiVxyXvJxIX4cUF0d27I84Yt0M33fvCsIA==" saltValue="MXreSguOyKDfpcor+lsNHQ==" spinCount="100000" sheet="1" objects="1" scenarios="1" formatCells="0" formatColumns="0" formatRows="0"/>
  <mergeCells count="1">
    <mergeCell ref="B3:C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Q28"/>
  <sheetViews>
    <sheetView workbookViewId="0">
      <selection activeCell="A25" sqref="A25:XFD25"/>
    </sheetView>
  </sheetViews>
  <sheetFormatPr baseColWidth="10" defaultColWidth="10.6640625" defaultRowHeight="16" x14ac:dyDescent="0.2"/>
  <cols>
    <col min="1" max="1" width="9.6640625" style="1" customWidth="1"/>
    <col min="2" max="2" width="17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base'!B40</f>
        <v>Montoir</v>
      </c>
      <c r="H3" s="98" t="s">
        <v>95</v>
      </c>
      <c r="I3" s="99">
        <f>SUM('Données de base'!F40)</f>
        <v>0</v>
      </c>
    </row>
    <row r="4" spans="1:17" x14ac:dyDescent="0.2">
      <c r="A4" s="1" t="s">
        <v>46</v>
      </c>
      <c r="B4" s="21" t="str">
        <f>CONCATENATE('Données de base'!G40," ",'Données de base'!H40)</f>
        <v xml:space="preserve"> </v>
      </c>
    </row>
    <row r="5" spans="1:17" ht="15.75" customHeight="1" x14ac:dyDescent="0.2"/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50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51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52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20" t="s">
        <v>111</v>
      </c>
      <c r="C18" s="48">
        <v>-1</v>
      </c>
      <c r="D18" s="49">
        <v>-1</v>
      </c>
      <c r="E18" s="49">
        <v>-1</v>
      </c>
      <c r="F18" s="49">
        <v>-1</v>
      </c>
      <c r="G18" s="49">
        <v>-1</v>
      </c>
      <c r="H18" s="49">
        <v>-1</v>
      </c>
      <c r="I18" s="49">
        <v>-1</v>
      </c>
      <c r="J18" s="49">
        <v>-1</v>
      </c>
      <c r="K18" s="49">
        <v>-1</v>
      </c>
      <c r="L18" s="49">
        <v>-1</v>
      </c>
      <c r="M18" s="49">
        <v>-1</v>
      </c>
      <c r="N18" s="49">
        <v>-1</v>
      </c>
      <c r="O18" s="49">
        <v>-1</v>
      </c>
      <c r="P18" s="49">
        <v>-1</v>
      </c>
      <c r="Q18" s="50">
        <v>-1</v>
      </c>
    </row>
    <row r="19" spans="1:17" ht="18" customHeight="1" x14ac:dyDescent="0.2">
      <c r="A19" s="209"/>
      <c r="B19" s="17" t="s">
        <v>53</v>
      </c>
      <c r="C19" s="48">
        <v>-1</v>
      </c>
      <c r="D19" s="49">
        <v>-1</v>
      </c>
      <c r="E19" s="49">
        <v>-1</v>
      </c>
      <c r="F19" s="49">
        <v>-1</v>
      </c>
      <c r="G19" s="49">
        <v>-1</v>
      </c>
      <c r="H19" s="49">
        <v>-1</v>
      </c>
      <c r="I19" s="49">
        <v>-1</v>
      </c>
      <c r="J19" s="49">
        <v>-1</v>
      </c>
      <c r="K19" s="49">
        <v>-1</v>
      </c>
      <c r="L19" s="49">
        <v>-1</v>
      </c>
      <c r="M19" s="49">
        <v>-1</v>
      </c>
      <c r="N19" s="49">
        <v>-1</v>
      </c>
      <c r="O19" s="49">
        <v>-1</v>
      </c>
      <c r="P19" s="49">
        <v>-1</v>
      </c>
      <c r="Q19" s="50">
        <v>-1</v>
      </c>
    </row>
    <row r="20" spans="1:17" ht="25" customHeight="1" x14ac:dyDescent="0.2">
      <c r="A20" s="209"/>
      <c r="B20" s="17" t="s">
        <v>2</v>
      </c>
      <c r="C20" s="41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</row>
    <row r="21" spans="1:17" ht="25" customHeight="1" x14ac:dyDescent="0.2">
      <c r="A21" s="209"/>
      <c r="B21" s="17" t="s">
        <v>37</v>
      </c>
      <c r="C21" s="41">
        <v>-3</v>
      </c>
      <c r="D21" s="42">
        <v>-3</v>
      </c>
      <c r="E21" s="42">
        <v>-3</v>
      </c>
      <c r="F21" s="42">
        <v>-3</v>
      </c>
      <c r="G21" s="42">
        <v>-3</v>
      </c>
      <c r="H21" s="42">
        <v>-3</v>
      </c>
      <c r="I21" s="42">
        <v>-3</v>
      </c>
      <c r="J21" s="42">
        <v>-3</v>
      </c>
      <c r="K21" s="42">
        <v>-3</v>
      </c>
      <c r="L21" s="42">
        <v>-3</v>
      </c>
      <c r="M21" s="42">
        <v>-3</v>
      </c>
      <c r="N21" s="42">
        <v>-3</v>
      </c>
      <c r="O21" s="42">
        <v>-3</v>
      </c>
      <c r="P21" s="42">
        <v>-3</v>
      </c>
      <c r="Q21" s="43">
        <v>-3</v>
      </c>
    </row>
    <row r="22" spans="1:17" ht="25" customHeight="1" thickBot="1" x14ac:dyDescent="0.25">
      <c r="A22" s="210"/>
      <c r="B22" s="22" t="s">
        <v>118</v>
      </c>
      <c r="C22" s="44">
        <v>-10</v>
      </c>
      <c r="D22" s="45">
        <v>-10</v>
      </c>
      <c r="E22" s="45">
        <v>-10</v>
      </c>
      <c r="F22" s="45">
        <v>-10</v>
      </c>
      <c r="G22" s="45">
        <v>-10</v>
      </c>
      <c r="H22" s="45">
        <v>-10</v>
      </c>
      <c r="I22" s="45">
        <v>-10</v>
      </c>
      <c r="J22" s="45">
        <v>-10</v>
      </c>
      <c r="K22" s="45">
        <v>-10</v>
      </c>
      <c r="L22" s="45">
        <v>-10</v>
      </c>
      <c r="M22" s="45">
        <v>-10</v>
      </c>
      <c r="N22" s="45">
        <v>-10</v>
      </c>
      <c r="O22" s="45">
        <v>-10</v>
      </c>
      <c r="P22" s="45">
        <v>-10</v>
      </c>
      <c r="Q22" s="46">
        <v>-10</v>
      </c>
    </row>
    <row r="23" spans="1:17" ht="18" customHeight="1" thickBot="1" x14ac:dyDescent="0.25">
      <c r="A23" s="8"/>
      <c r="B23" s="9" t="s">
        <v>32</v>
      </c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2"/>
    </row>
    <row r="24" spans="1:17" ht="18" customHeight="1" thickTop="1" x14ac:dyDescent="0.2">
      <c r="A24" s="21" t="s">
        <v>121</v>
      </c>
      <c r="B24" s="21"/>
    </row>
    <row r="25" spans="1:17" ht="18" customHeight="1" x14ac:dyDescent="0.2">
      <c r="B25" s="98" t="s">
        <v>129</v>
      </c>
      <c r="C25" s="166">
        <v>-1</v>
      </c>
      <c r="D25" s="166">
        <v>-1</v>
      </c>
      <c r="E25" s="166">
        <v>-1</v>
      </c>
      <c r="F25" s="166">
        <v>-1</v>
      </c>
      <c r="G25" s="166">
        <v>-1</v>
      </c>
      <c r="H25" s="166">
        <v>-1</v>
      </c>
      <c r="I25" s="166">
        <v>-1</v>
      </c>
      <c r="J25" s="166">
        <v>-1</v>
      </c>
      <c r="K25" s="166">
        <v>-1</v>
      </c>
      <c r="L25" s="166">
        <v>-1</v>
      </c>
      <c r="M25" s="166">
        <v>-1</v>
      </c>
      <c r="N25" s="166">
        <v>-1</v>
      </c>
      <c r="O25" s="166">
        <v>-1</v>
      </c>
      <c r="P25" s="166">
        <v>-1</v>
      </c>
      <c r="Q25" s="166">
        <v>-1</v>
      </c>
    </row>
    <row r="26" spans="1:17" x14ac:dyDescent="0.2">
      <c r="B26" s="98" t="s">
        <v>36</v>
      </c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</row>
    <row r="27" spans="1:17" x14ac:dyDescent="0.2">
      <c r="B27" s="98"/>
    </row>
    <row r="28" spans="1:17" x14ac:dyDescent="0.2">
      <c r="A28" s="21" t="s">
        <v>77</v>
      </c>
    </row>
  </sheetData>
  <sheetProtection algorithmName="SHA-512" hashValue="qUamo8mLRjd9+Kud0NFxLLehJW1bAZiZ+5G6QePG6Ao35cKYgm/v3dCk7OctBCsrlLt2HUzl+ieMPIBFc1BYPQ==" saltValue="DmkXSaLZIceazB8EHdbwSA==" spinCount="100000" sheet="1" objects="1" scenarios="1"/>
  <customSheetViews>
    <customSheetView guid="{5C81C010-E2C7-4060-95C8-9A8F6C91DB51}" fitToPage="1">
      <selection activeCell="B4" sqref="B4"/>
      <pageMargins left="0.39370078740157483" right="0.55118110236220474" top="0.19685039370078741" bottom="0.19685039370078741" header="0.23622047244094491" footer="0.23622047244094491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2"/>
    <mergeCell ref="H1:I1"/>
  </mergeCells>
  <phoneticPr fontId="0"/>
  <pageMargins left="0.39370078740157483" right="0.55118110236220474" top="0.19685039370078741" bottom="0.19685039370078741" header="0.23622047244094491" footer="0.23622047244094491"/>
  <pageSetup paperSize="9" orientation="landscape" horizontalDpi="4294967292" verticalDpi="4294967292" r:id="rId2"/>
  <headerFooter alignWithMargins="0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Q25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base'!B41</f>
        <v>Passage de sentier</v>
      </c>
      <c r="H3" s="98" t="s">
        <v>95</v>
      </c>
      <c r="I3" s="99">
        <f>SUM('Données de base'!F41)</f>
        <v>0</v>
      </c>
    </row>
    <row r="4" spans="1:17" x14ac:dyDescent="0.2">
      <c r="A4" s="1" t="s">
        <v>46</v>
      </c>
      <c r="B4" s="21" t="str">
        <f>CONCATENATE('Données de base'!G41," ",'Données de base'!H41)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52">
        <v>-3</v>
      </c>
      <c r="D18" s="42">
        <v>-3</v>
      </c>
      <c r="E18" s="42">
        <v>-3</v>
      </c>
      <c r="F18" s="42">
        <v>-3</v>
      </c>
      <c r="G18" s="42">
        <v>-3</v>
      </c>
      <c r="H18" s="42">
        <v>-3</v>
      </c>
      <c r="I18" s="42">
        <v>-3</v>
      </c>
      <c r="J18" s="42">
        <v>-3</v>
      </c>
      <c r="K18" s="42">
        <v>-3</v>
      </c>
      <c r="L18" s="42">
        <v>-3</v>
      </c>
      <c r="M18" s="42">
        <v>-3</v>
      </c>
      <c r="N18" s="42">
        <v>-3</v>
      </c>
      <c r="O18" s="42">
        <v>-3</v>
      </c>
      <c r="P18" s="42">
        <v>-3</v>
      </c>
      <c r="Q18" s="43">
        <v>-3</v>
      </c>
    </row>
    <row r="19" spans="1:17" ht="25" customHeight="1" thickBot="1" x14ac:dyDescent="0.25">
      <c r="A19" s="207"/>
      <c r="B19" s="22" t="s">
        <v>114</v>
      </c>
      <c r="C19" s="65">
        <v>-10</v>
      </c>
      <c r="D19" s="45">
        <v>-10</v>
      </c>
      <c r="E19" s="45">
        <v>-10</v>
      </c>
      <c r="F19" s="45">
        <v>-10</v>
      </c>
      <c r="G19" s="45">
        <v>-10</v>
      </c>
      <c r="H19" s="45">
        <v>-10</v>
      </c>
      <c r="I19" s="45">
        <v>-10</v>
      </c>
      <c r="J19" s="45">
        <v>-10</v>
      </c>
      <c r="K19" s="45">
        <v>-10</v>
      </c>
      <c r="L19" s="45">
        <v>-10</v>
      </c>
      <c r="M19" s="45">
        <v>-10</v>
      </c>
      <c r="N19" s="45">
        <v>-10</v>
      </c>
      <c r="O19" s="45">
        <v>-10</v>
      </c>
      <c r="P19" s="45">
        <v>-10</v>
      </c>
      <c r="Q19" s="46">
        <v>-10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21" t="s">
        <v>121</v>
      </c>
      <c r="B21" s="21"/>
    </row>
    <row r="22" spans="1:17" ht="18" customHeight="1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ht="18" customHeight="1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ht="18" customHeight="1" x14ac:dyDescent="0.2">
      <c r="B24" s="98"/>
    </row>
    <row r="25" spans="1:17" x14ac:dyDescent="0.2">
      <c r="A25" s="21" t="s">
        <v>77</v>
      </c>
    </row>
  </sheetData>
  <sheetProtection algorithmName="SHA-512" hashValue="LR6Y6TTdfPwubQEox7MHUKih1k+9EP60lNlIXOS6vBudi1U3o4pNZHgNcSuIuFYLJEzVDKkY+ANTgI3hGOIbwA==" saltValue="I2TfG6Sbo4Tph/g0qk6RY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Q26"/>
  <sheetViews>
    <sheetView workbookViewId="0">
      <selection activeCell="A23" sqref="A23:XFD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base'!B42</f>
        <v>Reculer en main</v>
      </c>
      <c r="H3" s="98" t="s">
        <v>95</v>
      </c>
      <c r="I3" s="99">
        <f>SUM('Données de base'!F42)</f>
        <v>0</v>
      </c>
    </row>
    <row r="4" spans="1:17" x14ac:dyDescent="0.2">
      <c r="A4" s="1" t="s">
        <v>46</v>
      </c>
      <c r="B4" s="21" t="str">
        <f>CONCATENATE('Données de base'!G42," ",'Données de base'!H42)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18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6"/>
      <c r="B18" s="17" t="s">
        <v>37</v>
      </c>
      <c r="C18" s="32">
        <v>-3</v>
      </c>
      <c r="D18" s="33">
        <v>-3</v>
      </c>
      <c r="E18" s="33">
        <v>-3</v>
      </c>
      <c r="F18" s="33">
        <v>-3</v>
      </c>
      <c r="G18" s="33">
        <v>-3</v>
      </c>
      <c r="H18" s="33">
        <v>-3</v>
      </c>
      <c r="I18" s="33">
        <v>-3</v>
      </c>
      <c r="J18" s="33">
        <v>-3</v>
      </c>
      <c r="K18" s="33">
        <v>-3</v>
      </c>
      <c r="L18" s="33">
        <v>-3</v>
      </c>
      <c r="M18" s="33">
        <v>-3</v>
      </c>
      <c r="N18" s="33">
        <v>-3</v>
      </c>
      <c r="O18" s="33">
        <v>-3</v>
      </c>
      <c r="P18" s="33">
        <v>-3</v>
      </c>
      <c r="Q18" s="34">
        <v>-3</v>
      </c>
    </row>
    <row r="19" spans="1:17" ht="18" customHeight="1" x14ac:dyDescent="0.2">
      <c r="A19" s="206"/>
      <c r="B19" s="29" t="s">
        <v>24</v>
      </c>
      <c r="C19" s="48">
        <v>-1</v>
      </c>
      <c r="D19" s="49">
        <v>-1</v>
      </c>
      <c r="E19" s="49">
        <v>-1</v>
      </c>
      <c r="F19" s="49">
        <v>-1</v>
      </c>
      <c r="G19" s="49">
        <v>-1</v>
      </c>
      <c r="H19" s="49">
        <v>-1</v>
      </c>
      <c r="I19" s="49">
        <v>-1</v>
      </c>
      <c r="J19" s="49">
        <v>-1</v>
      </c>
      <c r="K19" s="49">
        <v>-1</v>
      </c>
      <c r="L19" s="49">
        <v>-1</v>
      </c>
      <c r="M19" s="49">
        <v>-1</v>
      </c>
      <c r="N19" s="49">
        <v>-1</v>
      </c>
      <c r="O19" s="49">
        <v>-1</v>
      </c>
      <c r="P19" s="49">
        <v>-1</v>
      </c>
      <c r="Q19" s="50">
        <v>-1</v>
      </c>
    </row>
    <row r="20" spans="1:17" ht="28.5" customHeight="1" thickBot="1" x14ac:dyDescent="0.25">
      <c r="A20" s="207"/>
      <c r="B20" s="71" t="s">
        <v>48</v>
      </c>
      <c r="C20" s="65">
        <v>-10</v>
      </c>
      <c r="D20" s="45">
        <v>-10</v>
      </c>
      <c r="E20" s="45">
        <v>-10</v>
      </c>
      <c r="F20" s="45">
        <v>-10</v>
      </c>
      <c r="G20" s="45">
        <v>-10</v>
      </c>
      <c r="H20" s="45">
        <v>-10</v>
      </c>
      <c r="I20" s="45">
        <v>-10</v>
      </c>
      <c r="J20" s="45">
        <v>-10</v>
      </c>
      <c r="K20" s="45">
        <v>-10</v>
      </c>
      <c r="L20" s="45">
        <v>-10</v>
      </c>
      <c r="M20" s="45">
        <v>-10</v>
      </c>
      <c r="N20" s="45">
        <v>-10</v>
      </c>
      <c r="O20" s="45">
        <v>-10</v>
      </c>
      <c r="P20" s="45">
        <v>-10</v>
      </c>
      <c r="Q20" s="46">
        <v>-10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21" t="s">
        <v>121</v>
      </c>
      <c r="B22" s="21"/>
    </row>
    <row r="23" spans="1:17" ht="18" customHeight="1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ht="18" customHeight="1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ht="18" customHeight="1" x14ac:dyDescent="0.2">
      <c r="B25" s="98"/>
    </row>
    <row r="26" spans="1:17" ht="18" customHeight="1" x14ac:dyDescent="0.2">
      <c r="A26" s="21" t="s">
        <v>77</v>
      </c>
    </row>
  </sheetData>
  <sheetProtection algorithmName="SHA-512" hashValue="bI47JpfjB3GxS/KPxiJIEg3zVlC3bwu/rlVPHsDZZUGoKPqY2YW3lvtYGg22kinE1iTGynAGCZA6soHhlrZEuQ==" saltValue="sE3/HyFQvqoOW5PMxeo0n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Q27"/>
  <sheetViews>
    <sheetView workbookViewId="0">
      <selection activeCell="A24" sqref="A24:XFD24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base'!B43</f>
        <v>Maniabilité en main</v>
      </c>
      <c r="H3" s="98" t="s">
        <v>95</v>
      </c>
      <c r="I3" s="99">
        <f>SUM('Données de base'!F43)</f>
        <v>0</v>
      </c>
    </row>
    <row r="4" spans="1:17" x14ac:dyDescent="0.2">
      <c r="A4" s="1" t="s">
        <v>46</v>
      </c>
      <c r="B4" s="21" t="str">
        <f>CONCATENATE('Données de base'!G43," ",'Données de base'!H43)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9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9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10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9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9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9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9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10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30" t="s">
        <v>126</v>
      </c>
      <c r="C17" s="38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9"/>
      <c r="B18" s="111" t="s">
        <v>110</v>
      </c>
      <c r="C18" s="32">
        <v>-10</v>
      </c>
      <c r="D18" s="33">
        <v>-10</v>
      </c>
      <c r="E18" s="32">
        <v>-10</v>
      </c>
      <c r="F18" s="33">
        <v>-10</v>
      </c>
      <c r="G18" s="32">
        <v>-10</v>
      </c>
      <c r="H18" s="33">
        <v>-10</v>
      </c>
      <c r="I18" s="32">
        <v>-10</v>
      </c>
      <c r="J18" s="33">
        <v>-10</v>
      </c>
      <c r="K18" s="32">
        <v>-10</v>
      </c>
      <c r="L18" s="33">
        <v>-10</v>
      </c>
      <c r="M18" s="32">
        <v>-10</v>
      </c>
      <c r="N18" s="33">
        <v>-10</v>
      </c>
      <c r="O18" s="32">
        <v>-10</v>
      </c>
      <c r="P18" s="33">
        <v>-10</v>
      </c>
      <c r="Q18" s="34">
        <v>-10</v>
      </c>
    </row>
    <row r="19" spans="1:17" ht="25" customHeight="1" x14ac:dyDescent="0.2">
      <c r="A19" s="209"/>
      <c r="B19" s="117" t="s">
        <v>116</v>
      </c>
      <c r="C19" s="32">
        <v>-10</v>
      </c>
      <c r="D19" s="33">
        <v>-10</v>
      </c>
      <c r="E19" s="32">
        <v>-10</v>
      </c>
      <c r="F19" s="33">
        <v>-10</v>
      </c>
      <c r="G19" s="32">
        <v>-10</v>
      </c>
      <c r="H19" s="33">
        <v>-10</v>
      </c>
      <c r="I19" s="32">
        <v>-10</v>
      </c>
      <c r="J19" s="33">
        <v>-10</v>
      </c>
      <c r="K19" s="32">
        <v>-10</v>
      </c>
      <c r="L19" s="33">
        <v>-10</v>
      </c>
      <c r="M19" s="32">
        <v>-10</v>
      </c>
      <c r="N19" s="33">
        <v>-10</v>
      </c>
      <c r="O19" s="32">
        <v>-10</v>
      </c>
      <c r="P19" s="33">
        <v>-10</v>
      </c>
      <c r="Q19" s="34">
        <v>-10</v>
      </c>
    </row>
    <row r="20" spans="1:17" ht="25" customHeight="1" x14ac:dyDescent="0.2">
      <c r="A20" s="209"/>
      <c r="B20" s="17" t="s">
        <v>37</v>
      </c>
      <c r="C20" s="32">
        <v>-3</v>
      </c>
      <c r="D20" s="33">
        <v>-3</v>
      </c>
      <c r="E20" s="33">
        <v>-3</v>
      </c>
      <c r="F20" s="33">
        <v>-3</v>
      </c>
      <c r="G20" s="33">
        <v>-3</v>
      </c>
      <c r="H20" s="33">
        <v>-3</v>
      </c>
      <c r="I20" s="33">
        <v>-3</v>
      </c>
      <c r="J20" s="33">
        <v>-3</v>
      </c>
      <c r="K20" s="33">
        <v>-3</v>
      </c>
      <c r="L20" s="33">
        <v>-3</v>
      </c>
      <c r="M20" s="33">
        <v>-3</v>
      </c>
      <c r="N20" s="33">
        <v>-3</v>
      </c>
      <c r="O20" s="33">
        <v>-3</v>
      </c>
      <c r="P20" s="33">
        <v>-3</v>
      </c>
      <c r="Q20" s="34">
        <v>-3</v>
      </c>
    </row>
    <row r="21" spans="1:17" ht="18" customHeight="1" thickBot="1" x14ac:dyDescent="0.25">
      <c r="A21" s="210"/>
      <c r="B21" s="72" t="s">
        <v>24</v>
      </c>
      <c r="C21" s="53">
        <v>-1</v>
      </c>
      <c r="D21" s="54">
        <v>-1</v>
      </c>
      <c r="E21" s="54">
        <v>-1</v>
      </c>
      <c r="F21" s="54">
        <v>-1</v>
      </c>
      <c r="G21" s="54">
        <v>-1</v>
      </c>
      <c r="H21" s="54">
        <v>-1</v>
      </c>
      <c r="I21" s="54">
        <v>-1</v>
      </c>
      <c r="J21" s="54">
        <v>-1</v>
      </c>
      <c r="K21" s="54">
        <v>-1</v>
      </c>
      <c r="L21" s="54">
        <v>-1</v>
      </c>
      <c r="M21" s="54">
        <v>-1</v>
      </c>
      <c r="N21" s="54">
        <v>-1</v>
      </c>
      <c r="O21" s="54">
        <v>-1</v>
      </c>
      <c r="P21" s="54">
        <v>-1</v>
      </c>
      <c r="Q21" s="55">
        <v>-1</v>
      </c>
    </row>
    <row r="22" spans="1:17" ht="18" customHeight="1" thickBot="1" x14ac:dyDescent="0.25">
      <c r="A22" s="8"/>
      <c r="B22" s="9" t="s">
        <v>32</v>
      </c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2"/>
    </row>
    <row r="23" spans="1:17" ht="18" customHeight="1" thickTop="1" x14ac:dyDescent="0.2">
      <c r="A23" s="21" t="s">
        <v>121</v>
      </c>
      <c r="B23" s="21"/>
    </row>
    <row r="24" spans="1:17" ht="18" customHeight="1" x14ac:dyDescent="0.2">
      <c r="B24" s="98" t="s">
        <v>129</v>
      </c>
      <c r="C24" s="166">
        <v>-1</v>
      </c>
      <c r="D24" s="166">
        <v>-1</v>
      </c>
      <c r="E24" s="166">
        <v>-1</v>
      </c>
      <c r="F24" s="166">
        <v>-1</v>
      </c>
      <c r="G24" s="166">
        <v>-1</v>
      </c>
      <c r="H24" s="166">
        <v>-1</v>
      </c>
      <c r="I24" s="166">
        <v>-1</v>
      </c>
      <c r="J24" s="166">
        <v>-1</v>
      </c>
      <c r="K24" s="166">
        <v>-1</v>
      </c>
      <c r="L24" s="166">
        <v>-1</v>
      </c>
      <c r="M24" s="166">
        <v>-1</v>
      </c>
      <c r="N24" s="166">
        <v>-1</v>
      </c>
      <c r="O24" s="166">
        <v>-1</v>
      </c>
      <c r="P24" s="166">
        <v>-1</v>
      </c>
      <c r="Q24" s="166">
        <v>-1</v>
      </c>
    </row>
    <row r="25" spans="1:17" ht="18" customHeight="1" x14ac:dyDescent="0.2">
      <c r="B25" s="98" t="s">
        <v>36</v>
      </c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</row>
    <row r="26" spans="1:17" ht="18" customHeight="1" x14ac:dyDescent="0.2">
      <c r="B26" s="98"/>
    </row>
    <row r="27" spans="1:17" x14ac:dyDescent="0.2">
      <c r="A27" s="21" t="s">
        <v>77</v>
      </c>
    </row>
  </sheetData>
  <sheetProtection algorithmName="SHA-512" hashValue="ulGpQvQh+gQEmdGuRfSagbmOKcxYdSHrBsUm3yG3j1tGjAk+X2Q127x4HYgfDvzgXsATq/YF7wAIsu+LfrT9tg==" saltValue="sKEOT7gUKDmobcl98cPV3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17:A21"/>
    <mergeCell ref="A7:A10"/>
    <mergeCell ref="A11:A16"/>
    <mergeCell ref="H1:I1"/>
  </mergeCells>
  <phoneticPr fontId="0" type="noConversion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Q25"/>
  <sheetViews>
    <sheetView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base'!B44</f>
        <v>Tronc en main</v>
      </c>
      <c r="H3" s="98" t="s">
        <v>95</v>
      </c>
      <c r="I3" s="99">
        <f>SUM('Données de base'!F44)</f>
        <v>0</v>
      </c>
    </row>
    <row r="4" spans="1:17" x14ac:dyDescent="0.2">
      <c r="A4" s="1" t="s">
        <v>46</v>
      </c>
      <c r="B4" s="21" t="str">
        <f>CONCATENATE('Données de base'!G44," ",'Données de base'!H44)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s="98" customFormat="1" ht="18" customHeight="1" x14ac:dyDescent="0.2">
      <c r="A17" s="219" t="s">
        <v>21</v>
      </c>
      <c r="B17" s="118" t="s">
        <v>126</v>
      </c>
      <c r="C17" s="119" t="s">
        <v>30</v>
      </c>
      <c r="D17" s="120" t="s">
        <v>30</v>
      </c>
      <c r="E17" s="120" t="s">
        <v>30</v>
      </c>
      <c r="F17" s="120" t="s">
        <v>30</v>
      </c>
      <c r="G17" s="120" t="s">
        <v>30</v>
      </c>
      <c r="H17" s="120" t="s">
        <v>30</v>
      </c>
      <c r="I17" s="120" t="s">
        <v>30</v>
      </c>
      <c r="J17" s="120" t="s">
        <v>30</v>
      </c>
      <c r="K17" s="120" t="s">
        <v>30</v>
      </c>
      <c r="L17" s="120" t="s">
        <v>30</v>
      </c>
      <c r="M17" s="120" t="s">
        <v>30</v>
      </c>
      <c r="N17" s="120" t="s">
        <v>30</v>
      </c>
      <c r="O17" s="120" t="s">
        <v>30</v>
      </c>
      <c r="P17" s="120" t="s">
        <v>30</v>
      </c>
      <c r="Q17" s="121" t="s">
        <v>30</v>
      </c>
    </row>
    <row r="18" spans="1:17" s="98" customFormat="1" ht="25" customHeight="1" x14ac:dyDescent="0.2">
      <c r="A18" s="220"/>
      <c r="B18" s="115" t="s">
        <v>37</v>
      </c>
      <c r="C18" s="131">
        <v>-3</v>
      </c>
      <c r="D18" s="132">
        <v>-3</v>
      </c>
      <c r="E18" s="132">
        <v>-3</v>
      </c>
      <c r="F18" s="132">
        <v>-3</v>
      </c>
      <c r="G18" s="132">
        <v>-3</v>
      </c>
      <c r="H18" s="132">
        <v>-3</v>
      </c>
      <c r="I18" s="132">
        <v>-3</v>
      </c>
      <c r="J18" s="132">
        <v>-3</v>
      </c>
      <c r="K18" s="132">
        <v>-3</v>
      </c>
      <c r="L18" s="132">
        <v>-3</v>
      </c>
      <c r="M18" s="132">
        <v>-3</v>
      </c>
      <c r="N18" s="132">
        <v>-3</v>
      </c>
      <c r="O18" s="132">
        <v>-3</v>
      </c>
      <c r="P18" s="132">
        <v>-3</v>
      </c>
      <c r="Q18" s="133">
        <v>-3</v>
      </c>
    </row>
    <row r="19" spans="1:17" s="98" customFormat="1" ht="18" customHeight="1" thickBot="1" x14ac:dyDescent="0.25">
      <c r="A19" s="221"/>
      <c r="B19" s="143" t="s">
        <v>24</v>
      </c>
      <c r="C19" s="144">
        <v>-1</v>
      </c>
      <c r="D19" s="127">
        <v>-1</v>
      </c>
      <c r="E19" s="127">
        <v>-1</v>
      </c>
      <c r="F19" s="127">
        <v>-1</v>
      </c>
      <c r="G19" s="127">
        <v>-1</v>
      </c>
      <c r="H19" s="127">
        <v>-1</v>
      </c>
      <c r="I19" s="127">
        <v>-1</v>
      </c>
      <c r="J19" s="127">
        <v>-1</v>
      </c>
      <c r="K19" s="127">
        <v>-1</v>
      </c>
      <c r="L19" s="127">
        <v>-1</v>
      </c>
      <c r="M19" s="127">
        <v>-1</v>
      </c>
      <c r="N19" s="127">
        <v>-1</v>
      </c>
      <c r="O19" s="127">
        <v>-1</v>
      </c>
      <c r="P19" s="127">
        <v>-1</v>
      </c>
      <c r="Q19" s="128">
        <v>-1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21" t="s">
        <v>121</v>
      </c>
      <c r="B21" s="21"/>
    </row>
    <row r="22" spans="1:17" ht="18" customHeight="1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ht="18" customHeight="1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ht="18" customHeight="1" x14ac:dyDescent="0.2">
      <c r="B24" s="98"/>
    </row>
    <row r="25" spans="1:17" x14ac:dyDescent="0.2">
      <c r="A25" s="21" t="s">
        <v>77</v>
      </c>
    </row>
  </sheetData>
  <sheetProtection algorithmName="SHA-512" hashValue="/BUxrSSt8noHe0ZKMCbIFSWCZG2bdpHBUVDzQhj2xpguNvHGqZTV+LaXEenx8gA4KWBsgNpA7hppa4JvA5okqg==" saltValue="PpCHRasawLbvCiEnSUvSo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Q22"/>
  <sheetViews>
    <sheetView workbookViewId="0">
      <selection activeCell="A18" sqref="A18:XFD18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base'!B45</f>
        <v>Immobilité à cheval</v>
      </c>
      <c r="H3" s="98" t="s">
        <v>95</v>
      </c>
      <c r="I3" s="99">
        <f>SUM('Données de base'!F45)</f>
        <v>0</v>
      </c>
    </row>
    <row r="4" spans="1:17" x14ac:dyDescent="0.2">
      <c r="A4" s="1" t="s">
        <v>46</v>
      </c>
      <c r="B4" s="21" t="str">
        <f>CONCATENATE('Données de base'!G45," ",'Données de base'!H45)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41.25" customHeight="1" thickBot="1" x14ac:dyDescent="0.25">
      <c r="A7" s="205" t="s">
        <v>10</v>
      </c>
      <c r="B7" s="18" t="s">
        <v>135</v>
      </c>
      <c r="C7" s="13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5"/>
    </row>
    <row r="8" spans="1:17" ht="18" customHeight="1" x14ac:dyDescent="0.2">
      <c r="A8" s="206"/>
      <c r="B8" s="62" t="s">
        <v>12</v>
      </c>
      <c r="C8" s="119">
        <v>-3</v>
      </c>
      <c r="D8" s="120">
        <v>-3</v>
      </c>
      <c r="E8" s="120">
        <v>-3</v>
      </c>
      <c r="F8" s="120">
        <v>-3</v>
      </c>
      <c r="G8" s="120">
        <v>-3</v>
      </c>
      <c r="H8" s="120">
        <v>-3</v>
      </c>
      <c r="I8" s="120">
        <v>-3</v>
      </c>
      <c r="J8" s="120">
        <v>-3</v>
      </c>
      <c r="K8" s="120">
        <v>-3</v>
      </c>
      <c r="L8" s="120">
        <v>-3</v>
      </c>
      <c r="M8" s="120">
        <v>-3</v>
      </c>
      <c r="N8" s="120">
        <v>-3</v>
      </c>
      <c r="O8" s="120">
        <v>-3</v>
      </c>
      <c r="P8" s="120">
        <v>-3</v>
      </c>
      <c r="Q8" s="121">
        <v>-3</v>
      </c>
    </row>
    <row r="9" spans="1:17" ht="18" customHeight="1" x14ac:dyDescent="0.2">
      <c r="A9" s="206"/>
      <c r="B9" s="60" t="s">
        <v>136</v>
      </c>
      <c r="C9" s="167">
        <v>-6</v>
      </c>
      <c r="D9" s="123">
        <v>-6</v>
      </c>
      <c r="E9" s="123">
        <v>-6</v>
      </c>
      <c r="F9" s="123">
        <v>-6</v>
      </c>
      <c r="G9" s="123">
        <v>-6</v>
      </c>
      <c r="H9" s="123">
        <v>-6</v>
      </c>
      <c r="I9" s="123">
        <v>-6</v>
      </c>
      <c r="J9" s="123">
        <v>-6</v>
      </c>
      <c r="K9" s="123">
        <v>-6</v>
      </c>
      <c r="L9" s="123">
        <v>-6</v>
      </c>
      <c r="M9" s="123">
        <v>-6</v>
      </c>
      <c r="N9" s="123">
        <v>-6</v>
      </c>
      <c r="O9" s="123">
        <v>-6</v>
      </c>
      <c r="P9" s="123">
        <v>-6</v>
      </c>
      <c r="Q9" s="133">
        <v>-6</v>
      </c>
    </row>
    <row r="10" spans="1:17" ht="18" customHeight="1" thickBot="1" x14ac:dyDescent="0.25">
      <c r="A10" s="207"/>
      <c r="B10" s="61" t="s">
        <v>137</v>
      </c>
      <c r="C10" s="144">
        <v>-9</v>
      </c>
      <c r="D10" s="127">
        <v>-9</v>
      </c>
      <c r="E10" s="144">
        <v>-9</v>
      </c>
      <c r="F10" s="127">
        <v>-9</v>
      </c>
      <c r="G10" s="144">
        <v>-9</v>
      </c>
      <c r="H10" s="127">
        <v>-9</v>
      </c>
      <c r="I10" s="144">
        <v>-9</v>
      </c>
      <c r="J10" s="127">
        <v>-9</v>
      </c>
      <c r="K10" s="144">
        <v>-9</v>
      </c>
      <c r="L10" s="127">
        <v>-9</v>
      </c>
      <c r="M10" s="144">
        <v>-9</v>
      </c>
      <c r="N10" s="127">
        <v>-9</v>
      </c>
      <c r="O10" s="144">
        <v>-9</v>
      </c>
      <c r="P10" s="127">
        <v>-9</v>
      </c>
      <c r="Q10" s="128">
        <v>-9</v>
      </c>
    </row>
    <row r="11" spans="1:17" ht="18" customHeight="1" x14ac:dyDescent="0.2">
      <c r="A11" s="205" t="s">
        <v>21</v>
      </c>
      <c r="B11" s="118" t="s">
        <v>126</v>
      </c>
      <c r="C11" s="119" t="s">
        <v>30</v>
      </c>
      <c r="D11" s="120" t="s">
        <v>30</v>
      </c>
      <c r="E11" s="120" t="s">
        <v>30</v>
      </c>
      <c r="F11" s="120" t="s">
        <v>30</v>
      </c>
      <c r="G11" s="120" t="s">
        <v>30</v>
      </c>
      <c r="H11" s="120" t="s">
        <v>30</v>
      </c>
      <c r="I11" s="120" t="s">
        <v>30</v>
      </c>
      <c r="J11" s="120" t="s">
        <v>30</v>
      </c>
      <c r="K11" s="120" t="s">
        <v>30</v>
      </c>
      <c r="L11" s="120" t="s">
        <v>30</v>
      </c>
      <c r="M11" s="120" t="s">
        <v>30</v>
      </c>
      <c r="N11" s="120" t="s">
        <v>30</v>
      </c>
      <c r="O11" s="120" t="s">
        <v>30</v>
      </c>
      <c r="P11" s="120" t="s">
        <v>30</v>
      </c>
      <c r="Q11" s="121" t="s">
        <v>30</v>
      </c>
    </row>
    <row r="12" spans="1:17" ht="25" customHeight="1" x14ac:dyDescent="0.2">
      <c r="A12" s="206"/>
      <c r="B12" s="17" t="s">
        <v>37</v>
      </c>
      <c r="C12" s="122">
        <v>-3</v>
      </c>
      <c r="D12" s="123">
        <v>-3</v>
      </c>
      <c r="E12" s="123">
        <v>-3</v>
      </c>
      <c r="F12" s="123">
        <v>-3</v>
      </c>
      <c r="G12" s="123">
        <v>-3</v>
      </c>
      <c r="H12" s="123">
        <v>-3</v>
      </c>
      <c r="I12" s="123">
        <v>-3</v>
      </c>
      <c r="J12" s="123">
        <v>-3</v>
      </c>
      <c r="K12" s="123">
        <v>-3</v>
      </c>
      <c r="L12" s="123">
        <v>-3</v>
      </c>
      <c r="M12" s="123">
        <v>-3</v>
      </c>
      <c r="N12" s="123">
        <v>-3</v>
      </c>
      <c r="O12" s="123">
        <v>-3</v>
      </c>
      <c r="P12" s="123">
        <v>-3</v>
      </c>
      <c r="Q12" s="124">
        <v>-3</v>
      </c>
    </row>
    <row r="13" spans="1:17" ht="18" customHeight="1" x14ac:dyDescent="0.2">
      <c r="A13" s="206"/>
      <c r="B13" s="17" t="s">
        <v>119</v>
      </c>
      <c r="C13" s="122">
        <v>-10</v>
      </c>
      <c r="D13" s="123">
        <v>-10</v>
      </c>
      <c r="E13" s="123">
        <v>-10</v>
      </c>
      <c r="F13" s="123">
        <v>-10</v>
      </c>
      <c r="G13" s="123">
        <v>-10</v>
      </c>
      <c r="H13" s="123">
        <v>-10</v>
      </c>
      <c r="I13" s="123">
        <v>-10</v>
      </c>
      <c r="J13" s="123">
        <v>-10</v>
      </c>
      <c r="K13" s="123">
        <v>-10</v>
      </c>
      <c r="L13" s="123">
        <v>-10</v>
      </c>
      <c r="M13" s="123">
        <v>-10</v>
      </c>
      <c r="N13" s="123">
        <v>-10</v>
      </c>
      <c r="O13" s="123">
        <v>-10</v>
      </c>
      <c r="P13" s="123">
        <v>-10</v>
      </c>
      <c r="Q13" s="124">
        <v>-10</v>
      </c>
    </row>
    <row r="14" spans="1:17" ht="42.75" customHeight="1" thickBot="1" x14ac:dyDescent="0.25">
      <c r="A14" s="206"/>
      <c r="B14" s="17" t="s">
        <v>120</v>
      </c>
      <c r="C14" s="126">
        <v>-10</v>
      </c>
      <c r="D14" s="127">
        <v>-10</v>
      </c>
      <c r="E14" s="127">
        <v>-10</v>
      </c>
      <c r="F14" s="127">
        <v>-10</v>
      </c>
      <c r="G14" s="127">
        <v>-10</v>
      </c>
      <c r="H14" s="127">
        <v>-10</v>
      </c>
      <c r="I14" s="127">
        <v>-10</v>
      </c>
      <c r="J14" s="127">
        <v>-10</v>
      </c>
      <c r="K14" s="127">
        <v>-10</v>
      </c>
      <c r="L14" s="127">
        <v>-10</v>
      </c>
      <c r="M14" s="127">
        <v>-10</v>
      </c>
      <c r="N14" s="127">
        <v>-10</v>
      </c>
      <c r="O14" s="127">
        <v>-10</v>
      </c>
      <c r="P14" s="127">
        <v>-10</v>
      </c>
      <c r="Q14" s="128">
        <v>-10</v>
      </c>
    </row>
    <row r="15" spans="1:17" ht="36.75" customHeight="1" thickBot="1" x14ac:dyDescent="0.25">
      <c r="A15" s="207"/>
      <c r="B15" s="125" t="s">
        <v>128</v>
      </c>
      <c r="C15" s="126">
        <v>-10</v>
      </c>
      <c r="D15" s="127">
        <v>-10</v>
      </c>
      <c r="E15" s="127">
        <v>-10</v>
      </c>
      <c r="F15" s="127">
        <v>-10</v>
      </c>
      <c r="G15" s="127">
        <v>-10</v>
      </c>
      <c r="H15" s="127">
        <v>-10</v>
      </c>
      <c r="I15" s="127">
        <v>-10</v>
      </c>
      <c r="J15" s="127">
        <v>-10</v>
      </c>
      <c r="K15" s="127">
        <v>-10</v>
      </c>
      <c r="L15" s="127">
        <v>-10</v>
      </c>
      <c r="M15" s="127">
        <v>-10</v>
      </c>
      <c r="N15" s="127">
        <v>-10</v>
      </c>
      <c r="O15" s="127">
        <v>-10</v>
      </c>
      <c r="P15" s="127">
        <v>-10</v>
      </c>
      <c r="Q15" s="128">
        <v>-10</v>
      </c>
    </row>
    <row r="16" spans="1:17" ht="18" customHeight="1" thickBot="1" x14ac:dyDescent="0.25">
      <c r="A16" s="8"/>
      <c r="B16" s="9" t="s">
        <v>32</v>
      </c>
      <c r="C16" s="10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2"/>
    </row>
    <row r="17" spans="1:17" ht="18" customHeight="1" thickTop="1" x14ac:dyDescent="0.2">
      <c r="A17" s="21" t="s">
        <v>121</v>
      </c>
      <c r="B17" s="21"/>
    </row>
    <row r="18" spans="1:17" ht="18" customHeight="1" x14ac:dyDescent="0.2">
      <c r="B18" s="98" t="s">
        <v>129</v>
      </c>
      <c r="C18" s="166">
        <v>-1</v>
      </c>
      <c r="D18" s="166">
        <v>-1</v>
      </c>
      <c r="E18" s="166">
        <v>-1</v>
      </c>
      <c r="F18" s="166">
        <v>-1</v>
      </c>
      <c r="G18" s="166">
        <v>-1</v>
      </c>
      <c r="H18" s="166">
        <v>-1</v>
      </c>
      <c r="I18" s="166">
        <v>-1</v>
      </c>
      <c r="J18" s="166">
        <v>-1</v>
      </c>
      <c r="K18" s="166">
        <v>-1</v>
      </c>
      <c r="L18" s="166">
        <v>-1</v>
      </c>
      <c r="M18" s="166">
        <v>-1</v>
      </c>
      <c r="N18" s="166">
        <v>-1</v>
      </c>
      <c r="O18" s="166">
        <v>-1</v>
      </c>
      <c r="P18" s="166">
        <v>-1</v>
      </c>
      <c r="Q18" s="166">
        <v>-1</v>
      </c>
    </row>
    <row r="19" spans="1:17" ht="18" customHeight="1" x14ac:dyDescent="0.2">
      <c r="B19" s="98" t="s">
        <v>36</v>
      </c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</row>
    <row r="20" spans="1:17" ht="18" customHeight="1" x14ac:dyDescent="0.2">
      <c r="B20" s="98"/>
    </row>
    <row r="21" spans="1:17" ht="18" customHeight="1" x14ac:dyDescent="0.2">
      <c r="A21" s="21" t="s">
        <v>77</v>
      </c>
    </row>
    <row r="22" spans="1:17" ht="18" customHeight="1" x14ac:dyDescent="0.2"/>
  </sheetData>
  <sheetProtection algorithmName="SHA-512" hashValue="+VRNz0KGgR8w0F15tqcovWJfg8SVwo8QocBw4IFpPLj8BE9BZtRYXd0Q5+JYX/7epztArYJFGA1B8B5TYf66Rg==" saltValue="sare5pQppN9uqQM0LLp0J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3">
    <mergeCell ref="A11:A15"/>
    <mergeCell ref="H1:I1"/>
    <mergeCell ref="A7:A10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Q26"/>
  <sheetViews>
    <sheetView workbookViewId="0">
      <selection activeCell="X32" sqref="X3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base'!B46</f>
        <v>Escalier montant en main</v>
      </c>
      <c r="H3" s="98" t="s">
        <v>95</v>
      </c>
      <c r="I3" s="99">
        <f>SUM('Données de base'!F46)</f>
        <v>0</v>
      </c>
    </row>
    <row r="4" spans="1:17" x14ac:dyDescent="0.2">
      <c r="A4" s="1" t="s">
        <v>46</v>
      </c>
      <c r="B4" s="21" t="str">
        <f>CONCATENATE('Données de base'!G46," ",'Données de base'!H46)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30" t="s">
        <v>126</v>
      </c>
      <c r="C17" s="47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18" customHeight="1" x14ac:dyDescent="0.2">
      <c r="A18" s="209"/>
      <c r="B18" s="60" t="s">
        <v>24</v>
      </c>
      <c r="C18" s="52" t="s">
        <v>28</v>
      </c>
      <c r="D18" s="42" t="s">
        <v>28</v>
      </c>
      <c r="E18" s="42" t="s">
        <v>28</v>
      </c>
      <c r="F18" s="42" t="s">
        <v>28</v>
      </c>
      <c r="G18" s="42" t="s">
        <v>28</v>
      </c>
      <c r="H18" s="42" t="s">
        <v>28</v>
      </c>
      <c r="I18" s="42" t="s">
        <v>28</v>
      </c>
      <c r="J18" s="42" t="s">
        <v>28</v>
      </c>
      <c r="K18" s="42" t="s">
        <v>28</v>
      </c>
      <c r="L18" s="42" t="s">
        <v>28</v>
      </c>
      <c r="M18" s="42" t="s">
        <v>28</v>
      </c>
      <c r="N18" s="42" t="s">
        <v>28</v>
      </c>
      <c r="O18" s="42" t="s">
        <v>28</v>
      </c>
      <c r="P18" s="42" t="s">
        <v>28</v>
      </c>
      <c r="Q18" s="43" t="s">
        <v>28</v>
      </c>
    </row>
    <row r="19" spans="1:17" ht="25" customHeight="1" x14ac:dyDescent="0.2">
      <c r="A19" s="209"/>
      <c r="B19" s="70" t="s">
        <v>115</v>
      </c>
      <c r="C19" s="51">
        <v>-10</v>
      </c>
      <c r="D19" s="33">
        <v>-10</v>
      </c>
      <c r="E19" s="33">
        <v>-10</v>
      </c>
      <c r="F19" s="33">
        <v>-10</v>
      </c>
      <c r="G19" s="33">
        <v>-10</v>
      </c>
      <c r="H19" s="33">
        <v>-10</v>
      </c>
      <c r="I19" s="33">
        <v>-10</v>
      </c>
      <c r="J19" s="33">
        <v>-10</v>
      </c>
      <c r="K19" s="33">
        <v>-10</v>
      </c>
      <c r="L19" s="33">
        <v>-10</v>
      </c>
      <c r="M19" s="33">
        <v>-10</v>
      </c>
      <c r="N19" s="33">
        <v>-10</v>
      </c>
      <c r="O19" s="33">
        <v>-10</v>
      </c>
      <c r="P19" s="33">
        <v>-10</v>
      </c>
      <c r="Q19" s="34">
        <v>-10</v>
      </c>
    </row>
    <row r="20" spans="1:17" ht="25" customHeight="1" thickBot="1" x14ac:dyDescent="0.25">
      <c r="A20" s="210"/>
      <c r="B20" s="16" t="s">
        <v>37</v>
      </c>
      <c r="C20" s="65">
        <v>-3</v>
      </c>
      <c r="D20" s="45">
        <v>-3</v>
      </c>
      <c r="E20" s="45">
        <v>-3</v>
      </c>
      <c r="F20" s="45">
        <v>-3</v>
      </c>
      <c r="G20" s="45">
        <v>-3</v>
      </c>
      <c r="H20" s="45">
        <v>-3</v>
      </c>
      <c r="I20" s="45">
        <v>-3</v>
      </c>
      <c r="J20" s="45">
        <v>-3</v>
      </c>
      <c r="K20" s="45">
        <v>-3</v>
      </c>
      <c r="L20" s="45">
        <v>-3</v>
      </c>
      <c r="M20" s="45">
        <v>-3</v>
      </c>
      <c r="N20" s="45">
        <v>-3</v>
      </c>
      <c r="O20" s="45">
        <v>-3</v>
      </c>
      <c r="P20" s="45">
        <v>-3</v>
      </c>
      <c r="Q20" s="46">
        <v>-3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21" t="s">
        <v>121</v>
      </c>
      <c r="B22" s="21"/>
    </row>
    <row r="23" spans="1:17" ht="18" customHeight="1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ht="18" customHeight="1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ht="18" customHeight="1" x14ac:dyDescent="0.2">
      <c r="B25" s="98"/>
    </row>
    <row r="26" spans="1:17" x14ac:dyDescent="0.2">
      <c r="A26" s="21" t="s">
        <v>77</v>
      </c>
    </row>
  </sheetData>
  <sheetProtection algorithmName="SHA-512" hashValue="JzS9QSI96YZ+rYBLzPXhdXHetqKkY3vXNlFUUsOLMONHp01oWgUB2BNbqgJFxqoFyYQ0UVfeifprneJNn6TQJA==" saltValue="Naws7gCqo3LgCLu9DIq1yw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Q26"/>
  <sheetViews>
    <sheetView workbookViewId="0">
      <selection activeCell="A23" sqref="A23:XFD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base'!B47</f>
        <v>Escalier descendant en main</v>
      </c>
      <c r="H3" s="98" t="s">
        <v>95</v>
      </c>
      <c r="I3" s="99">
        <f>SUM('Données de base'!F47)</f>
        <v>0</v>
      </c>
    </row>
    <row r="4" spans="1:17" x14ac:dyDescent="0.2">
      <c r="A4" s="1" t="s">
        <v>46</v>
      </c>
      <c r="B4" s="21" t="str">
        <f>CONCATENATE('Données de base'!G47," ",'Données de base'!H47)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30" t="s">
        <v>126</v>
      </c>
      <c r="C17" s="47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18" customHeight="1" x14ac:dyDescent="0.2">
      <c r="A18" s="209"/>
      <c r="B18" s="60" t="s">
        <v>24</v>
      </c>
      <c r="C18" s="52" t="s">
        <v>28</v>
      </c>
      <c r="D18" s="42" t="s">
        <v>28</v>
      </c>
      <c r="E18" s="42" t="s">
        <v>28</v>
      </c>
      <c r="F18" s="42" t="s">
        <v>28</v>
      </c>
      <c r="G18" s="42" t="s">
        <v>28</v>
      </c>
      <c r="H18" s="42" t="s">
        <v>28</v>
      </c>
      <c r="I18" s="42" t="s">
        <v>28</v>
      </c>
      <c r="J18" s="42" t="s">
        <v>28</v>
      </c>
      <c r="K18" s="42" t="s">
        <v>28</v>
      </c>
      <c r="L18" s="42" t="s">
        <v>28</v>
      </c>
      <c r="M18" s="42" t="s">
        <v>28</v>
      </c>
      <c r="N18" s="42" t="s">
        <v>28</v>
      </c>
      <c r="O18" s="42" t="s">
        <v>28</v>
      </c>
      <c r="P18" s="42" t="s">
        <v>28</v>
      </c>
      <c r="Q18" s="43" t="s">
        <v>28</v>
      </c>
    </row>
    <row r="19" spans="1:17" ht="25" customHeight="1" x14ac:dyDescent="0.2">
      <c r="A19" s="209"/>
      <c r="B19" s="70" t="s">
        <v>115</v>
      </c>
      <c r="C19" s="51">
        <v>-10</v>
      </c>
      <c r="D19" s="33">
        <v>-10</v>
      </c>
      <c r="E19" s="33">
        <v>-10</v>
      </c>
      <c r="F19" s="33">
        <v>-10</v>
      </c>
      <c r="G19" s="33">
        <v>-10</v>
      </c>
      <c r="H19" s="33">
        <v>-10</v>
      </c>
      <c r="I19" s="33">
        <v>-10</v>
      </c>
      <c r="J19" s="33">
        <v>-10</v>
      </c>
      <c r="K19" s="33">
        <v>-10</v>
      </c>
      <c r="L19" s="33">
        <v>-10</v>
      </c>
      <c r="M19" s="33">
        <v>-10</v>
      </c>
      <c r="N19" s="33">
        <v>-10</v>
      </c>
      <c r="O19" s="33">
        <v>-10</v>
      </c>
      <c r="P19" s="33">
        <v>-10</v>
      </c>
      <c r="Q19" s="34">
        <v>-10</v>
      </c>
    </row>
    <row r="20" spans="1:17" ht="25" customHeight="1" thickBot="1" x14ac:dyDescent="0.25">
      <c r="A20" s="210"/>
      <c r="B20" s="16" t="s">
        <v>37</v>
      </c>
      <c r="C20" s="65">
        <v>-3</v>
      </c>
      <c r="D20" s="45">
        <v>-3</v>
      </c>
      <c r="E20" s="45">
        <v>-3</v>
      </c>
      <c r="F20" s="45">
        <v>-3</v>
      </c>
      <c r="G20" s="45">
        <v>-3</v>
      </c>
      <c r="H20" s="45">
        <v>-3</v>
      </c>
      <c r="I20" s="45">
        <v>-3</v>
      </c>
      <c r="J20" s="45">
        <v>-3</v>
      </c>
      <c r="K20" s="45">
        <v>-3</v>
      </c>
      <c r="L20" s="45">
        <v>-3</v>
      </c>
      <c r="M20" s="45">
        <v>-3</v>
      </c>
      <c r="N20" s="45">
        <v>-3</v>
      </c>
      <c r="O20" s="45">
        <v>-3</v>
      </c>
      <c r="P20" s="45">
        <v>-3</v>
      </c>
      <c r="Q20" s="46">
        <v>-3</v>
      </c>
    </row>
    <row r="21" spans="1:17" ht="18" customHeight="1" thickBot="1" x14ac:dyDescent="0.25">
      <c r="A21" s="8"/>
      <c r="B21" s="9" t="s">
        <v>32</v>
      </c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2"/>
    </row>
    <row r="22" spans="1:17" ht="18" customHeight="1" thickTop="1" x14ac:dyDescent="0.2">
      <c r="A22" s="21" t="s">
        <v>121</v>
      </c>
      <c r="B22" s="21"/>
    </row>
    <row r="23" spans="1:17" ht="18" customHeight="1" x14ac:dyDescent="0.2">
      <c r="B23" s="98" t="s">
        <v>129</v>
      </c>
      <c r="C23" s="166">
        <v>-1</v>
      </c>
      <c r="D23" s="166">
        <v>-1</v>
      </c>
      <c r="E23" s="166">
        <v>-1</v>
      </c>
      <c r="F23" s="166">
        <v>-1</v>
      </c>
      <c r="G23" s="166">
        <v>-1</v>
      </c>
      <c r="H23" s="166">
        <v>-1</v>
      </c>
      <c r="I23" s="166">
        <v>-1</v>
      </c>
      <c r="J23" s="166">
        <v>-1</v>
      </c>
      <c r="K23" s="166">
        <v>-1</v>
      </c>
      <c r="L23" s="166">
        <v>-1</v>
      </c>
      <c r="M23" s="166">
        <v>-1</v>
      </c>
      <c r="N23" s="166">
        <v>-1</v>
      </c>
      <c r="O23" s="166">
        <v>-1</v>
      </c>
      <c r="P23" s="166">
        <v>-1</v>
      </c>
      <c r="Q23" s="166">
        <v>-1</v>
      </c>
    </row>
    <row r="24" spans="1:17" ht="18" customHeight="1" x14ac:dyDescent="0.2">
      <c r="B24" s="98" t="s">
        <v>36</v>
      </c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</row>
    <row r="25" spans="1:17" ht="18" customHeight="1" x14ac:dyDescent="0.2">
      <c r="B25" s="98"/>
    </row>
    <row r="26" spans="1:17" ht="18" customHeight="1" x14ac:dyDescent="0.2">
      <c r="A26" s="21" t="s">
        <v>77</v>
      </c>
    </row>
  </sheetData>
  <sheetProtection algorithmName="SHA-512" hashValue="bNjd/K0TSDBWfO4lzrdTGJeA3RCFycwWtpYycbHJSJym32sgNEgbzw8nN2LkcHkl0LxAokNACLrzLf9ivf2pPA==" saltValue="iK8UD8LvcJUcZp8FRL3faA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20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Q25"/>
  <sheetViews>
    <sheetView zoomScaleNormal="100" workbookViewId="0">
      <selection activeCell="A22" sqref="A22:XFD2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base'!B48</f>
        <v>Doline</v>
      </c>
      <c r="H3" s="98" t="s">
        <v>95</v>
      </c>
      <c r="I3" s="99">
        <f>SUM('Données de base'!F48)</f>
        <v>0</v>
      </c>
    </row>
    <row r="4" spans="1:17" x14ac:dyDescent="0.2">
      <c r="A4" s="1" t="s">
        <v>46</v>
      </c>
      <c r="B4" s="21" t="str">
        <f>CONCATENATE('Données de base'!G48," ",'Données de base'!H48)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30" t="s">
        <v>43</v>
      </c>
      <c r="C17" s="47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25" customHeight="1" x14ac:dyDescent="0.2">
      <c r="A18" s="209"/>
      <c r="B18" s="70" t="s">
        <v>115</v>
      </c>
      <c r="C18" s="51">
        <v>-10</v>
      </c>
      <c r="D18" s="33">
        <v>-10</v>
      </c>
      <c r="E18" s="33">
        <v>-10</v>
      </c>
      <c r="F18" s="33">
        <v>-10</v>
      </c>
      <c r="G18" s="33">
        <v>-10</v>
      </c>
      <c r="H18" s="33">
        <v>-10</v>
      </c>
      <c r="I18" s="33">
        <v>-10</v>
      </c>
      <c r="J18" s="33">
        <v>-10</v>
      </c>
      <c r="K18" s="33">
        <v>-10</v>
      </c>
      <c r="L18" s="33">
        <v>-10</v>
      </c>
      <c r="M18" s="33">
        <v>-10</v>
      </c>
      <c r="N18" s="33">
        <v>-10</v>
      </c>
      <c r="O18" s="33">
        <v>-10</v>
      </c>
      <c r="P18" s="33">
        <v>-10</v>
      </c>
      <c r="Q18" s="34">
        <v>-10</v>
      </c>
    </row>
    <row r="19" spans="1:17" ht="25" customHeight="1" thickBot="1" x14ac:dyDescent="0.25">
      <c r="A19" s="210"/>
      <c r="B19" s="16" t="s">
        <v>37</v>
      </c>
      <c r="C19" s="65">
        <v>-3</v>
      </c>
      <c r="D19" s="45">
        <v>-3</v>
      </c>
      <c r="E19" s="45">
        <v>-3</v>
      </c>
      <c r="F19" s="45">
        <v>-3</v>
      </c>
      <c r="G19" s="45">
        <v>-3</v>
      </c>
      <c r="H19" s="45">
        <v>-3</v>
      </c>
      <c r="I19" s="45">
        <v>-3</v>
      </c>
      <c r="J19" s="45">
        <v>-3</v>
      </c>
      <c r="K19" s="45">
        <v>-3</v>
      </c>
      <c r="L19" s="45">
        <v>-3</v>
      </c>
      <c r="M19" s="45">
        <v>-3</v>
      </c>
      <c r="N19" s="45">
        <v>-3</v>
      </c>
      <c r="O19" s="45">
        <v>-3</v>
      </c>
      <c r="P19" s="45">
        <v>-3</v>
      </c>
      <c r="Q19" s="46">
        <v>-3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21" t="s">
        <v>121</v>
      </c>
      <c r="B21" s="21"/>
    </row>
    <row r="22" spans="1:17" ht="18" customHeight="1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ht="18" customHeight="1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ht="18" customHeight="1" x14ac:dyDescent="0.2">
      <c r="B24" s="98"/>
    </row>
    <row r="25" spans="1:17" ht="18" customHeight="1" x14ac:dyDescent="0.2">
      <c r="A25" s="21" t="s">
        <v>77</v>
      </c>
    </row>
  </sheetData>
  <sheetProtection algorithmName="SHA-512" hashValue="3YgauZCJQqtoE/hV7xm/pew6/59/5JEyO2NFCv7M6jaU+R2NkHIETidFpRtPEM2IrmoRuNSX0jsjASYOMg6wXQ==" saltValue="wVVv+eqegNYabsdPAzbO4g==" spinCount="100000" sheet="1" objects="1" scenarios="1"/>
  <customSheetViews>
    <customSheetView guid="{5C81C010-E2C7-4060-95C8-9A8F6C91DB51}">
      <selection activeCell="B5" sqref="B5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Q22"/>
  <sheetViews>
    <sheetView workbookViewId="0">
      <selection activeCell="A19" sqref="A19:XFD19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base'!B49</f>
        <v>Allée maraîchère en main</v>
      </c>
      <c r="H3" s="98" t="s">
        <v>95</v>
      </c>
      <c r="I3" s="99">
        <f>SUM('Données de base'!F49)</f>
        <v>0</v>
      </c>
    </row>
    <row r="4" spans="1:17" x14ac:dyDescent="0.2">
      <c r="A4" s="1" t="s">
        <v>46</v>
      </c>
      <c r="B4" s="21" t="str">
        <f>CONCATENATE('Données de base'!G49," ",'Données de base'!H49)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34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thickBot="1" x14ac:dyDescent="0.25">
      <c r="A12" s="207"/>
      <c r="B12" s="61" t="s">
        <v>35</v>
      </c>
      <c r="C12" s="44" t="s">
        <v>29</v>
      </c>
      <c r="D12" s="45" t="s">
        <v>29</v>
      </c>
      <c r="E12" s="45" t="s">
        <v>29</v>
      </c>
      <c r="F12" s="45" t="s">
        <v>29</v>
      </c>
      <c r="G12" s="45" t="s">
        <v>29</v>
      </c>
      <c r="H12" s="45" t="s">
        <v>29</v>
      </c>
      <c r="I12" s="45" t="s">
        <v>29</v>
      </c>
      <c r="J12" s="45" t="s">
        <v>29</v>
      </c>
      <c r="K12" s="45" t="s">
        <v>29</v>
      </c>
      <c r="L12" s="45" t="s">
        <v>29</v>
      </c>
      <c r="M12" s="45" t="s">
        <v>29</v>
      </c>
      <c r="N12" s="45" t="s">
        <v>29</v>
      </c>
      <c r="O12" s="45" t="s">
        <v>29</v>
      </c>
      <c r="P12" s="45" t="s">
        <v>29</v>
      </c>
      <c r="Q12" s="46" t="s">
        <v>29</v>
      </c>
    </row>
    <row r="13" spans="1:17" ht="18" customHeight="1" x14ac:dyDescent="0.2">
      <c r="A13" s="206" t="s">
        <v>21</v>
      </c>
      <c r="B13" s="152" t="s">
        <v>126</v>
      </c>
      <c r="C13" s="112" t="s">
        <v>30</v>
      </c>
      <c r="D13" s="113" t="s">
        <v>30</v>
      </c>
      <c r="E13" s="113" t="s">
        <v>30</v>
      </c>
      <c r="F13" s="113" t="s">
        <v>30</v>
      </c>
      <c r="G13" s="113" t="s">
        <v>30</v>
      </c>
      <c r="H13" s="113" t="s">
        <v>30</v>
      </c>
      <c r="I13" s="113" t="s">
        <v>30</v>
      </c>
      <c r="J13" s="113" t="s">
        <v>30</v>
      </c>
      <c r="K13" s="113" t="s">
        <v>30</v>
      </c>
      <c r="L13" s="113" t="s">
        <v>30</v>
      </c>
      <c r="M13" s="113" t="s">
        <v>30</v>
      </c>
      <c r="N13" s="113" t="s">
        <v>30</v>
      </c>
      <c r="O13" s="113" t="s">
        <v>30</v>
      </c>
      <c r="P13" s="113" t="s">
        <v>30</v>
      </c>
      <c r="Q13" s="114" t="s">
        <v>30</v>
      </c>
    </row>
    <row r="14" spans="1:17" ht="18" customHeight="1" x14ac:dyDescent="0.2">
      <c r="A14" s="206"/>
      <c r="B14" s="60" t="s">
        <v>24</v>
      </c>
      <c r="C14" s="52" t="s">
        <v>28</v>
      </c>
      <c r="D14" s="42" t="s">
        <v>28</v>
      </c>
      <c r="E14" s="42" t="s">
        <v>28</v>
      </c>
      <c r="F14" s="42" t="s">
        <v>28</v>
      </c>
      <c r="G14" s="42" t="s">
        <v>28</v>
      </c>
      <c r="H14" s="42" t="s">
        <v>28</v>
      </c>
      <c r="I14" s="42" t="s">
        <v>28</v>
      </c>
      <c r="J14" s="42" t="s">
        <v>28</v>
      </c>
      <c r="K14" s="42" t="s">
        <v>28</v>
      </c>
      <c r="L14" s="42" t="s">
        <v>28</v>
      </c>
      <c r="M14" s="42" t="s">
        <v>28</v>
      </c>
      <c r="N14" s="42" t="s">
        <v>28</v>
      </c>
      <c r="O14" s="42" t="s">
        <v>28</v>
      </c>
      <c r="P14" s="42" t="s">
        <v>28</v>
      </c>
      <c r="Q14" s="43" t="s">
        <v>28</v>
      </c>
    </row>
    <row r="15" spans="1:17" ht="25" customHeight="1" x14ac:dyDescent="0.2">
      <c r="A15" s="206"/>
      <c r="B15" s="17" t="s">
        <v>37</v>
      </c>
      <c r="C15" s="52">
        <v>-3</v>
      </c>
      <c r="D15" s="42">
        <v>-3</v>
      </c>
      <c r="E15" s="42">
        <v>-3</v>
      </c>
      <c r="F15" s="42">
        <v>-3</v>
      </c>
      <c r="G15" s="42">
        <v>-3</v>
      </c>
      <c r="H15" s="42">
        <v>-3</v>
      </c>
      <c r="I15" s="42">
        <v>-3</v>
      </c>
      <c r="J15" s="42">
        <v>-3</v>
      </c>
      <c r="K15" s="42">
        <v>-3</v>
      </c>
      <c r="L15" s="42">
        <v>-3</v>
      </c>
      <c r="M15" s="42">
        <v>-3</v>
      </c>
      <c r="N15" s="42">
        <v>-3</v>
      </c>
      <c r="O15" s="42">
        <v>-3</v>
      </c>
      <c r="P15" s="42">
        <v>-3</v>
      </c>
      <c r="Q15" s="43">
        <v>-3</v>
      </c>
    </row>
    <row r="16" spans="1:17" ht="25" customHeight="1" thickBot="1" x14ac:dyDescent="0.25">
      <c r="A16" s="207"/>
      <c r="B16" s="22" t="s">
        <v>48</v>
      </c>
      <c r="C16" s="65">
        <v>-10</v>
      </c>
      <c r="D16" s="45">
        <v>-10</v>
      </c>
      <c r="E16" s="45">
        <v>-10</v>
      </c>
      <c r="F16" s="45">
        <v>-10</v>
      </c>
      <c r="G16" s="45">
        <v>-10</v>
      </c>
      <c r="H16" s="45">
        <v>-10</v>
      </c>
      <c r="I16" s="45">
        <v>-10</v>
      </c>
      <c r="J16" s="45">
        <v>-10</v>
      </c>
      <c r="K16" s="45">
        <v>-10</v>
      </c>
      <c r="L16" s="45">
        <v>-10</v>
      </c>
      <c r="M16" s="45">
        <v>-10</v>
      </c>
      <c r="N16" s="45">
        <v>-10</v>
      </c>
      <c r="O16" s="45">
        <v>-10</v>
      </c>
      <c r="P16" s="45">
        <v>-10</v>
      </c>
      <c r="Q16" s="46">
        <v>-10</v>
      </c>
    </row>
    <row r="17" spans="1:17" ht="18" customHeight="1" thickBot="1" x14ac:dyDescent="0.25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">
      <c r="A18" s="21" t="s">
        <v>121</v>
      </c>
      <c r="B18" s="21"/>
    </row>
    <row r="19" spans="1:17" ht="18" customHeight="1" x14ac:dyDescent="0.2">
      <c r="B19" s="98" t="s">
        <v>129</v>
      </c>
      <c r="C19" s="166">
        <v>-1</v>
      </c>
      <c r="D19" s="166">
        <v>-1</v>
      </c>
      <c r="E19" s="166">
        <v>-1</v>
      </c>
      <c r="F19" s="166">
        <v>-1</v>
      </c>
      <c r="G19" s="166">
        <v>-1</v>
      </c>
      <c r="H19" s="166">
        <v>-1</v>
      </c>
      <c r="I19" s="166">
        <v>-1</v>
      </c>
      <c r="J19" s="166">
        <v>-1</v>
      </c>
      <c r="K19" s="166">
        <v>-1</v>
      </c>
      <c r="L19" s="166">
        <v>-1</v>
      </c>
      <c r="M19" s="166">
        <v>-1</v>
      </c>
      <c r="N19" s="166">
        <v>-1</v>
      </c>
      <c r="O19" s="166">
        <v>-1</v>
      </c>
      <c r="P19" s="166">
        <v>-1</v>
      </c>
      <c r="Q19" s="166">
        <v>-1</v>
      </c>
    </row>
    <row r="20" spans="1:17" ht="18" customHeight="1" x14ac:dyDescent="0.2">
      <c r="B20" s="98" t="s">
        <v>36</v>
      </c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</row>
    <row r="21" spans="1:17" ht="18" customHeight="1" x14ac:dyDescent="0.2">
      <c r="B21" s="98"/>
    </row>
    <row r="22" spans="1:17" ht="18" customHeight="1" x14ac:dyDescent="0.2">
      <c r="A22" s="21" t="s">
        <v>77</v>
      </c>
    </row>
  </sheetData>
  <sheetProtection algorithmName="SHA-512" hashValue="Dx4zOQheKlFWlrQTbizNc/6zPJyqmfbHypSJ/ZImw/n2cYARYZmlRHL1+hiembxmkeIGeDKduf4LHtB44lJZeQ==" saltValue="BVrvFY9L5/zEHtLHZUu2OQ==" spinCount="100000" sheet="1" objects="1" scenarios="1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13:A16"/>
    <mergeCell ref="A7:A10"/>
    <mergeCell ref="A11:A12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7"/>
  <sheetViews>
    <sheetView zoomScaleNormal="100" workbookViewId="0">
      <selection activeCell="B12" sqref="A12:XFD12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base'!B14</f>
        <v>Plan ascendant à cheval</v>
      </c>
      <c r="H3" s="98" t="s">
        <v>95</v>
      </c>
      <c r="I3" s="99">
        <f>SUM('Données de base'!F14)</f>
        <v>5</v>
      </c>
    </row>
    <row r="4" spans="1:17" x14ac:dyDescent="0.2">
      <c r="A4" s="1" t="s">
        <v>46</v>
      </c>
      <c r="B4" s="21" t="str">
        <f>CONCATENATE('Données de base'!G14," ",'Données de base'!H14)</f>
        <v>Exemple de nom 1 Exemple de prénom 1</v>
      </c>
    </row>
    <row r="6" spans="1:17" s="2" customFormat="1" ht="18" customHeight="1" thickBot="1" x14ac:dyDescent="0.2">
      <c r="A6" s="7"/>
      <c r="B6" s="4" t="s">
        <v>31</v>
      </c>
      <c r="C6" s="25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7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8" t="s">
        <v>21</v>
      </c>
      <c r="B17" s="149" t="s">
        <v>43</v>
      </c>
      <c r="C17" s="48" t="s">
        <v>30</v>
      </c>
      <c r="D17" s="49" t="s">
        <v>30</v>
      </c>
      <c r="E17" s="49">
        <v>-3</v>
      </c>
      <c r="F17" s="49" t="s">
        <v>30</v>
      </c>
      <c r="G17" s="49" t="s">
        <v>30</v>
      </c>
      <c r="H17" s="49" t="s">
        <v>30</v>
      </c>
      <c r="I17" s="49" t="s">
        <v>30</v>
      </c>
      <c r="J17" s="49" t="s">
        <v>30</v>
      </c>
      <c r="K17" s="49" t="s">
        <v>30</v>
      </c>
      <c r="L17" s="49" t="s">
        <v>30</v>
      </c>
      <c r="M17" s="49" t="s">
        <v>30</v>
      </c>
      <c r="N17" s="49" t="s">
        <v>30</v>
      </c>
      <c r="O17" s="49" t="s">
        <v>30</v>
      </c>
      <c r="P17" s="49" t="s">
        <v>30</v>
      </c>
      <c r="Q17" s="50" t="s">
        <v>30</v>
      </c>
    </row>
    <row r="18" spans="1:17" ht="39.75" customHeight="1" x14ac:dyDescent="0.2">
      <c r="A18" s="209"/>
      <c r="B18" s="150" t="s">
        <v>115</v>
      </c>
      <c r="C18" s="148">
        <v>-10</v>
      </c>
      <c r="D18" s="33">
        <v>-10</v>
      </c>
      <c r="E18" s="33">
        <v>-10</v>
      </c>
      <c r="F18" s="33">
        <v>-10</v>
      </c>
      <c r="G18" s="33">
        <v>-10</v>
      </c>
      <c r="H18" s="33">
        <v>-10</v>
      </c>
      <c r="I18" s="33">
        <v>-10</v>
      </c>
      <c r="J18" s="33">
        <v>-10</v>
      </c>
      <c r="K18" s="33">
        <v>-10</v>
      </c>
      <c r="L18" s="33">
        <v>-10</v>
      </c>
      <c r="M18" s="33">
        <v>-10</v>
      </c>
      <c r="N18" s="33">
        <v>-10</v>
      </c>
      <c r="O18" s="33">
        <v>-10</v>
      </c>
      <c r="P18" s="33">
        <v>-10</v>
      </c>
      <c r="Q18" s="34">
        <v>-10</v>
      </c>
    </row>
    <row r="19" spans="1:17" ht="23.25" customHeight="1" thickBot="1" x14ac:dyDescent="0.25">
      <c r="A19" s="210"/>
      <c r="B19" s="16" t="s">
        <v>37</v>
      </c>
      <c r="C19" s="53">
        <v>-3</v>
      </c>
      <c r="D19" s="54">
        <v>-3</v>
      </c>
      <c r="E19" s="54">
        <v>-3</v>
      </c>
      <c r="F19" s="54">
        <v>-3</v>
      </c>
      <c r="G19" s="54">
        <v>-3</v>
      </c>
      <c r="H19" s="54">
        <v>-3</v>
      </c>
      <c r="I19" s="54">
        <v>-3</v>
      </c>
      <c r="J19" s="54">
        <v>-3</v>
      </c>
      <c r="K19" s="54">
        <v>-3</v>
      </c>
      <c r="L19" s="54">
        <v>-3</v>
      </c>
      <c r="M19" s="54">
        <v>-3</v>
      </c>
      <c r="N19" s="54">
        <v>-3</v>
      </c>
      <c r="O19" s="54">
        <v>-3</v>
      </c>
      <c r="P19" s="54">
        <v>-3</v>
      </c>
      <c r="Q19" s="55">
        <v>-3</v>
      </c>
    </row>
    <row r="20" spans="1:17" ht="18" customHeight="1" thickBot="1" x14ac:dyDescent="0.25">
      <c r="A20" s="8"/>
      <c r="B20" s="9" t="s">
        <v>32</v>
      </c>
      <c r="C20" s="56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8"/>
    </row>
    <row r="21" spans="1:17" ht="18" customHeight="1" thickTop="1" x14ac:dyDescent="0.2">
      <c r="A21" s="21" t="s">
        <v>121</v>
      </c>
      <c r="B21" s="21"/>
    </row>
    <row r="22" spans="1:17" ht="18" customHeight="1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ht="18" customHeight="1" x14ac:dyDescent="0.2">
      <c r="B23" s="98" t="s">
        <v>36</v>
      </c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</row>
    <row r="24" spans="1:17" ht="18" customHeight="1" x14ac:dyDescent="0.2">
      <c r="B24" s="98"/>
    </row>
    <row r="25" spans="1:17" ht="18" customHeight="1" x14ac:dyDescent="0.2">
      <c r="A25" s="21" t="s">
        <v>77</v>
      </c>
    </row>
    <row r="26" spans="1:17" ht="18" customHeight="1" x14ac:dyDescent="0.2"/>
    <row r="27" spans="1:17" ht="18" customHeight="1" x14ac:dyDescent="0.2"/>
  </sheetData>
  <sheetProtection algorithmName="SHA-512" hashValue="f+ZruCdMV2a1IeOeAw09R93Lt0wuEtEHLPFd0aFI/8wB3MZhxsTs4riYkEbYpqOD3YDIC4Rz9ujK5ROPV7eV8w==" saltValue="Oz25ds8dfDvejs7Z1+0J2Q==" spinCount="100000" sheet="1" objects="1" scenarios="1" formatCells="0" formatColumns="0" formatRows="0"/>
  <customSheetViews>
    <customSheetView guid="{5C81C010-E2C7-4060-95C8-9A8F6C91DB51}">
      <selection activeCell="D9" sqref="D9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R25"/>
  <sheetViews>
    <sheetView workbookViewId="0">
      <selection activeCell="C20" sqref="C20"/>
    </sheetView>
  </sheetViews>
  <sheetFormatPr baseColWidth="10" defaultRowHeight="13" x14ac:dyDescent="0.15"/>
  <cols>
    <col min="1" max="1" width="11.1640625" customWidth="1"/>
    <col min="2" max="2" width="14.33203125" customWidth="1"/>
    <col min="3" max="17" width="5.6640625" customWidth="1"/>
  </cols>
  <sheetData>
    <row r="1" spans="1:18" ht="16" x14ac:dyDescent="0.2">
      <c r="A1" s="1" t="s">
        <v>22</v>
      </c>
      <c r="B1" s="21" t="str">
        <f>'Données de base'!F6</f>
        <v>Inscrivez ici le nom du Trec</v>
      </c>
      <c r="C1" s="1"/>
      <c r="D1" s="1"/>
      <c r="E1" s="1"/>
      <c r="F1" s="1"/>
      <c r="G1" s="1"/>
      <c r="H1" s="202" t="s">
        <v>130</v>
      </c>
      <c r="I1" s="202"/>
      <c r="J1" s="1"/>
      <c r="K1" s="1"/>
      <c r="L1" s="1"/>
      <c r="M1" s="1"/>
      <c r="N1" s="1"/>
      <c r="O1" s="1"/>
      <c r="P1" s="1"/>
      <c r="Q1" s="1"/>
      <c r="R1" s="1"/>
    </row>
    <row r="2" spans="1:18" ht="16" x14ac:dyDescent="0.2">
      <c r="A2" s="1" t="s">
        <v>47</v>
      </c>
      <c r="B2" s="23">
        <f>SUM('Données de base'!F8:G8)</f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6" x14ac:dyDescent="0.2">
      <c r="A3" s="1" t="s">
        <v>45</v>
      </c>
      <c r="B3" s="21" t="str">
        <f>'Données de base'!B50</f>
        <v>Conduite à une main sur un 8</v>
      </c>
      <c r="C3" s="1"/>
      <c r="D3" s="1"/>
      <c r="E3" s="1"/>
      <c r="F3" s="1"/>
      <c r="G3" s="1"/>
      <c r="H3" s="98" t="s">
        <v>95</v>
      </c>
      <c r="I3" s="99">
        <f>'Données de base'!F50</f>
        <v>0</v>
      </c>
      <c r="J3" s="1"/>
      <c r="K3" s="1"/>
      <c r="L3" s="1"/>
      <c r="M3" s="1"/>
      <c r="N3" s="1"/>
      <c r="O3" s="1"/>
      <c r="P3" s="1"/>
      <c r="Q3" s="1"/>
      <c r="R3" s="1"/>
    </row>
    <row r="4" spans="1:18" ht="16" x14ac:dyDescent="0.2">
      <c r="A4" s="1" t="s">
        <v>46</v>
      </c>
      <c r="B4" s="21" t="str">
        <f>CONCATENATE('Données de base'!G50," ",'Données de base'!H50)</f>
        <v xml:space="preserve"> 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6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2"/>
    </row>
    <row r="7" spans="1:18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  <c r="R7" s="1"/>
    </row>
    <row r="8" spans="1:18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  <c r="R8" s="1"/>
    </row>
    <row r="9" spans="1:18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  <c r="R9" s="1"/>
    </row>
    <row r="10" spans="1:18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  <c r="R10" s="1"/>
    </row>
    <row r="11" spans="1:18" ht="18" customHeight="1" x14ac:dyDescent="0.2">
      <c r="A11" s="205" t="s">
        <v>15</v>
      </c>
      <c r="B11" s="62" t="s">
        <v>33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  <c r="R11" s="1"/>
    </row>
    <row r="12" spans="1:18" ht="18" customHeight="1" x14ac:dyDescent="0.2">
      <c r="A12" s="206"/>
      <c r="B12" s="60" t="s">
        <v>34</v>
      </c>
      <c r="C12" s="32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4">
        <v>0</v>
      </c>
      <c r="R12" s="1"/>
    </row>
    <row r="13" spans="1:18" ht="18" customHeight="1" thickBot="1" x14ac:dyDescent="0.25">
      <c r="A13" s="207"/>
      <c r="B13" s="61" t="s">
        <v>35</v>
      </c>
      <c r="C13" s="44" t="s">
        <v>29</v>
      </c>
      <c r="D13" s="45" t="s">
        <v>29</v>
      </c>
      <c r="E13" s="45" t="s">
        <v>29</v>
      </c>
      <c r="F13" s="45" t="s">
        <v>29</v>
      </c>
      <c r="G13" s="45" t="s">
        <v>29</v>
      </c>
      <c r="H13" s="45" t="s">
        <v>29</v>
      </c>
      <c r="I13" s="45" t="s">
        <v>29</v>
      </c>
      <c r="J13" s="45" t="s">
        <v>29</v>
      </c>
      <c r="K13" s="45" t="s">
        <v>29</v>
      </c>
      <c r="L13" s="45" t="s">
        <v>29</v>
      </c>
      <c r="M13" s="45" t="s">
        <v>29</v>
      </c>
      <c r="N13" s="45" t="s">
        <v>29</v>
      </c>
      <c r="O13" s="45" t="s">
        <v>29</v>
      </c>
      <c r="P13" s="45" t="s">
        <v>29</v>
      </c>
      <c r="Q13" s="46" t="s">
        <v>29</v>
      </c>
      <c r="R13" s="1"/>
    </row>
    <row r="14" spans="1:18" ht="18" customHeight="1" x14ac:dyDescent="0.2">
      <c r="A14" s="205" t="s">
        <v>21</v>
      </c>
      <c r="B14" s="118" t="s">
        <v>126</v>
      </c>
      <c r="C14" s="38" t="s">
        <v>30</v>
      </c>
      <c r="D14" s="39" t="s">
        <v>30</v>
      </c>
      <c r="E14" s="39" t="s">
        <v>30</v>
      </c>
      <c r="F14" s="39" t="s">
        <v>30</v>
      </c>
      <c r="G14" s="39" t="s">
        <v>30</v>
      </c>
      <c r="H14" s="39" t="s">
        <v>30</v>
      </c>
      <c r="I14" s="39" t="s">
        <v>30</v>
      </c>
      <c r="J14" s="39" t="s">
        <v>30</v>
      </c>
      <c r="K14" s="39" t="s">
        <v>30</v>
      </c>
      <c r="L14" s="39" t="s">
        <v>30</v>
      </c>
      <c r="M14" s="39" t="s">
        <v>30</v>
      </c>
      <c r="N14" s="39" t="s">
        <v>30</v>
      </c>
      <c r="O14" s="39" t="s">
        <v>30</v>
      </c>
      <c r="P14" s="39" t="s">
        <v>30</v>
      </c>
      <c r="Q14" s="40" t="s">
        <v>30</v>
      </c>
      <c r="R14" s="1"/>
    </row>
    <row r="15" spans="1:18" ht="25" customHeight="1" x14ac:dyDescent="0.2">
      <c r="A15" s="206"/>
      <c r="B15" s="17" t="s">
        <v>37</v>
      </c>
      <c r="C15" s="52">
        <v>-3</v>
      </c>
      <c r="D15" s="42">
        <v>-3</v>
      </c>
      <c r="E15" s="42">
        <v>-3</v>
      </c>
      <c r="F15" s="42">
        <v>-3</v>
      </c>
      <c r="G15" s="42">
        <v>-3</v>
      </c>
      <c r="H15" s="42">
        <v>-3</v>
      </c>
      <c r="I15" s="42">
        <v>-3</v>
      </c>
      <c r="J15" s="42">
        <v>-3</v>
      </c>
      <c r="K15" s="42">
        <v>-3</v>
      </c>
      <c r="L15" s="42">
        <v>-3</v>
      </c>
      <c r="M15" s="42">
        <v>-3</v>
      </c>
      <c r="N15" s="42">
        <v>-3</v>
      </c>
      <c r="O15" s="42">
        <v>-3</v>
      </c>
      <c r="P15" s="42">
        <v>-3</v>
      </c>
      <c r="Q15" s="43">
        <v>-3</v>
      </c>
      <c r="R15" s="1"/>
    </row>
    <row r="16" spans="1:18" ht="25" customHeight="1" x14ac:dyDescent="0.2">
      <c r="A16" s="206"/>
      <c r="B16" s="115" t="s">
        <v>122</v>
      </c>
      <c r="C16" s="52">
        <v>-10</v>
      </c>
      <c r="D16" s="42">
        <v>-10</v>
      </c>
      <c r="E16" s="42">
        <v>-10</v>
      </c>
      <c r="F16" s="42">
        <v>-10</v>
      </c>
      <c r="G16" s="42">
        <v>-10</v>
      </c>
      <c r="H16" s="42">
        <v>-10</v>
      </c>
      <c r="I16" s="42">
        <v>-10</v>
      </c>
      <c r="J16" s="42">
        <v>-10</v>
      </c>
      <c r="K16" s="42">
        <v>-10</v>
      </c>
      <c r="L16" s="42">
        <v>-10</v>
      </c>
      <c r="M16" s="42">
        <v>-10</v>
      </c>
      <c r="N16" s="42">
        <v>-10</v>
      </c>
      <c r="O16" s="42">
        <v>-10</v>
      </c>
      <c r="P16" s="42">
        <v>-10</v>
      </c>
      <c r="Q16" s="43">
        <v>-10</v>
      </c>
      <c r="R16" s="1"/>
    </row>
    <row r="17" spans="1:18" ht="38.25" customHeight="1" thickBot="1" x14ac:dyDescent="0.25">
      <c r="A17" s="206"/>
      <c r="B17" s="125" t="s">
        <v>123</v>
      </c>
      <c r="C17" s="65">
        <v>-10</v>
      </c>
      <c r="D17" s="45">
        <v>-10</v>
      </c>
      <c r="E17" s="45">
        <v>-10</v>
      </c>
      <c r="F17" s="45">
        <v>-10</v>
      </c>
      <c r="G17" s="45">
        <v>-10</v>
      </c>
      <c r="H17" s="45">
        <v>-10</v>
      </c>
      <c r="I17" s="45">
        <v>-10</v>
      </c>
      <c r="J17" s="45">
        <v>-10</v>
      </c>
      <c r="K17" s="45">
        <v>-10</v>
      </c>
      <c r="L17" s="45">
        <v>-10</v>
      </c>
      <c r="M17" s="45">
        <v>-10</v>
      </c>
      <c r="N17" s="45">
        <v>-10</v>
      </c>
      <c r="O17" s="45">
        <v>-10</v>
      </c>
      <c r="P17" s="45">
        <v>-10</v>
      </c>
      <c r="Q17" s="46">
        <v>-10</v>
      </c>
      <c r="R17" s="1"/>
    </row>
    <row r="18" spans="1:18" ht="18" customHeight="1" thickBot="1" x14ac:dyDescent="0.25">
      <c r="A18" s="8"/>
      <c r="B18" s="9" t="s">
        <v>32</v>
      </c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2"/>
      <c r="R18" s="1"/>
    </row>
    <row r="19" spans="1:18" ht="18" customHeight="1" thickTop="1" x14ac:dyDescent="0.2">
      <c r="A19" s="21" t="s">
        <v>121</v>
      </c>
      <c r="B19" s="2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8" customHeight="1" x14ac:dyDescent="0.2">
      <c r="A20" s="1"/>
      <c r="B20" s="98" t="s">
        <v>129</v>
      </c>
      <c r="C20" s="166">
        <v>-1</v>
      </c>
      <c r="D20" s="166">
        <v>-1</v>
      </c>
      <c r="E20" s="166">
        <v>-1</v>
      </c>
      <c r="F20" s="166">
        <v>-1</v>
      </c>
      <c r="G20" s="166">
        <v>-1</v>
      </c>
      <c r="H20" s="166">
        <v>-1</v>
      </c>
      <c r="I20" s="166">
        <v>-1</v>
      </c>
      <c r="J20" s="166">
        <v>-1</v>
      </c>
      <c r="K20" s="166">
        <v>-1</v>
      </c>
      <c r="L20" s="166">
        <v>-1</v>
      </c>
      <c r="M20" s="166">
        <v>-1</v>
      </c>
      <c r="N20" s="166">
        <v>-1</v>
      </c>
      <c r="O20" s="166">
        <v>-1</v>
      </c>
      <c r="P20" s="166">
        <v>-1</v>
      </c>
      <c r="Q20" s="166">
        <v>-1</v>
      </c>
      <c r="R20" s="1"/>
    </row>
    <row r="21" spans="1:18" ht="18" customHeight="1" x14ac:dyDescent="0.2">
      <c r="A21" s="1"/>
      <c r="B21" s="98" t="s">
        <v>36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"/>
    </row>
    <row r="22" spans="1:18" ht="18" customHeight="1" x14ac:dyDescent="0.2">
      <c r="A22" s="1"/>
      <c r="B22" s="98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8" customHeight="1" x14ac:dyDescent="0.2">
      <c r="A23" s="21" t="s">
        <v>77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8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8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</sheetData>
  <sheetProtection algorithmName="SHA-512" hashValue="PSrEKmzFzogX5R7zCp/zV7PqgmGIeWgg93U6EcglHcVG7sxfleefu08OcEgh2wTrBMm4J6jCzZznz7676uzoMQ==" saltValue="axJYRtUk1n352bCyRPKbJw==" spinCount="100000" sheet="1" objects="1" scenarios="1"/>
  <customSheetViews>
    <customSheetView guid="{5C81C010-E2C7-4060-95C8-9A8F6C91DB51}">
      <selection activeCell="B4" sqref="B4"/>
      <pageMargins left="0.7" right="0.7" top="0.75" bottom="0.75" header="0.3" footer="0.3"/>
      <pageSetup paperSize="9" orientation="landscape" r:id="rId1"/>
    </customSheetView>
  </customSheetViews>
  <mergeCells count="4">
    <mergeCell ref="A7:A10"/>
    <mergeCell ref="A11:A13"/>
    <mergeCell ref="A14:A17"/>
    <mergeCell ref="H1:I1"/>
  </mergeCells>
  <pageMargins left="0.7" right="0.7" top="0.75" bottom="0.75" header="0.3" footer="0.3"/>
  <pageSetup paperSize="9" orientation="landscape" r:id="rId2"/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4AB9F-297C-4047-8187-70A394590DC4}">
  <dimension ref="A1:G50"/>
  <sheetViews>
    <sheetView workbookViewId="0">
      <selection activeCell="F14" sqref="F13:F14"/>
    </sheetView>
  </sheetViews>
  <sheetFormatPr baseColWidth="10" defaultRowHeight="13" x14ac:dyDescent="0.15"/>
  <cols>
    <col min="1" max="1" width="8.5" customWidth="1"/>
    <col min="2" max="2" width="23.83203125" bestFit="1" customWidth="1"/>
    <col min="3" max="3" width="27.1640625" customWidth="1"/>
    <col min="4" max="4" width="12.6640625" customWidth="1"/>
  </cols>
  <sheetData>
    <row r="1" spans="1:7" ht="17" x14ac:dyDescent="0.2">
      <c r="A1" s="168" t="s">
        <v>22</v>
      </c>
      <c r="B1" s="169" t="str">
        <f>'Données de base'!F6</f>
        <v>Inscrivez ici le nom du Trec</v>
      </c>
      <c r="C1" s="168"/>
      <c r="D1" s="179" t="str" cm="1">
        <f t="array" ref="D1:G1">'Données de base'!A7:D7</f>
        <v>Série 2</v>
      </c>
      <c r="E1">
        <v>0</v>
      </c>
      <c r="F1">
        <v>0</v>
      </c>
      <c r="G1">
        <v>0</v>
      </c>
    </row>
    <row r="2" spans="1:7" ht="34" x14ac:dyDescent="0.2">
      <c r="A2" s="168" t="s">
        <v>47</v>
      </c>
      <c r="B2" s="170" t="str" cm="1">
        <f t="array" ref="B2:C2">'Données de base'!F8:G8</f>
        <v>16.05.2009 (Changez la date)</v>
      </c>
      <c r="C2" s="168">
        <v>0</v>
      </c>
      <c r="D2" s="168"/>
    </row>
    <row r="3" spans="1:7" ht="17" x14ac:dyDescent="0.2">
      <c r="A3" s="168" t="s">
        <v>45</v>
      </c>
      <c r="B3" s="171" t="str">
        <f>'Données de base'!B51</f>
        <v>Arrivée</v>
      </c>
      <c r="C3" s="168"/>
      <c r="D3" s="168"/>
    </row>
    <row r="4" spans="1:7" ht="17" x14ac:dyDescent="0.2">
      <c r="A4" s="168" t="s">
        <v>46</v>
      </c>
      <c r="B4" s="172" cm="1">
        <f t="array" ref="B4:C4">'Données de base'!G51:H51</f>
        <v>0</v>
      </c>
      <c r="C4" s="168">
        <v>0</v>
      </c>
      <c r="D4" s="168"/>
    </row>
    <row r="5" spans="1:7" x14ac:dyDescent="0.15">
      <c r="A5" s="173"/>
      <c r="B5" s="173"/>
      <c r="C5" s="173"/>
      <c r="D5" s="173"/>
    </row>
    <row r="6" spans="1:7" ht="32" x14ac:dyDescent="0.2">
      <c r="A6" s="174" t="s">
        <v>132</v>
      </c>
      <c r="B6" s="175" t="s">
        <v>84</v>
      </c>
      <c r="C6" s="175" t="s">
        <v>85</v>
      </c>
      <c r="D6" s="175" t="s">
        <v>133</v>
      </c>
    </row>
    <row r="7" spans="1:7" ht="21" customHeight="1" x14ac:dyDescent="0.15">
      <c r="A7" s="176"/>
      <c r="B7" s="176"/>
      <c r="C7" s="176"/>
      <c r="D7" s="176"/>
    </row>
    <row r="8" spans="1:7" ht="21" customHeight="1" x14ac:dyDescent="0.15">
      <c r="A8" s="176"/>
      <c r="B8" s="176"/>
      <c r="C8" s="176"/>
      <c r="D8" s="176"/>
    </row>
    <row r="9" spans="1:7" ht="21" customHeight="1" x14ac:dyDescent="0.15">
      <c r="A9" s="176"/>
      <c r="B9" s="176"/>
      <c r="C9" s="176"/>
      <c r="D9" s="176"/>
    </row>
    <row r="10" spans="1:7" ht="21" customHeight="1" x14ac:dyDescent="0.15">
      <c r="A10" s="176"/>
      <c r="B10" s="176"/>
      <c r="C10" s="176"/>
      <c r="D10" s="176"/>
    </row>
    <row r="11" spans="1:7" ht="21" customHeight="1" x14ac:dyDescent="0.15">
      <c r="A11" s="176"/>
      <c r="B11" s="176"/>
      <c r="C11" s="176"/>
      <c r="D11" s="176"/>
    </row>
    <row r="12" spans="1:7" ht="21" customHeight="1" x14ac:dyDescent="0.15">
      <c r="A12" s="176"/>
      <c r="B12" s="176"/>
      <c r="C12" s="176"/>
      <c r="D12" s="176"/>
    </row>
    <row r="13" spans="1:7" ht="21" customHeight="1" x14ac:dyDescent="0.15">
      <c r="A13" s="176"/>
      <c r="B13" s="176"/>
      <c r="C13" s="176"/>
      <c r="D13" s="176"/>
    </row>
    <row r="14" spans="1:7" ht="21" customHeight="1" x14ac:dyDescent="0.15">
      <c r="A14" s="176"/>
      <c r="B14" s="176"/>
      <c r="C14" s="176"/>
      <c r="D14" s="176"/>
    </row>
    <row r="15" spans="1:7" ht="21" customHeight="1" x14ac:dyDescent="0.15">
      <c r="A15" s="176"/>
      <c r="B15" s="176"/>
      <c r="C15" s="176"/>
      <c r="D15" s="176"/>
    </row>
    <row r="16" spans="1:7" ht="21" customHeight="1" x14ac:dyDescent="0.15">
      <c r="A16" s="176"/>
      <c r="B16" s="176"/>
      <c r="C16" s="176"/>
      <c r="D16" s="176"/>
    </row>
    <row r="17" spans="1:4" ht="21" customHeight="1" x14ac:dyDescent="0.15">
      <c r="A17" s="176"/>
      <c r="B17" s="176"/>
      <c r="C17" s="176"/>
      <c r="D17" s="176"/>
    </row>
    <row r="18" spans="1:4" ht="21" customHeight="1" x14ac:dyDescent="0.15">
      <c r="A18" s="176"/>
      <c r="B18" s="176"/>
      <c r="C18" s="176"/>
      <c r="D18" s="176"/>
    </row>
    <row r="19" spans="1:4" ht="21" customHeight="1" x14ac:dyDescent="0.15">
      <c r="A19" s="176"/>
      <c r="B19" s="176"/>
      <c r="C19" s="176"/>
      <c r="D19" s="176"/>
    </row>
    <row r="20" spans="1:4" ht="21" customHeight="1" x14ac:dyDescent="0.15">
      <c r="A20" s="176"/>
      <c r="B20" s="176"/>
      <c r="C20" s="176"/>
      <c r="D20" s="176"/>
    </row>
    <row r="21" spans="1:4" ht="21" customHeight="1" x14ac:dyDescent="0.15">
      <c r="A21" s="176"/>
      <c r="B21" s="176"/>
      <c r="C21" s="176"/>
      <c r="D21" s="176"/>
    </row>
    <row r="22" spans="1:4" ht="21" customHeight="1" x14ac:dyDescent="0.15">
      <c r="A22" s="176"/>
      <c r="B22" s="176"/>
      <c r="C22" s="176"/>
      <c r="D22" s="176"/>
    </row>
    <row r="23" spans="1:4" ht="21" customHeight="1" x14ac:dyDescent="0.15">
      <c r="A23" s="176"/>
      <c r="B23" s="176"/>
      <c r="C23" s="176"/>
      <c r="D23" s="176"/>
    </row>
    <row r="24" spans="1:4" ht="21" customHeight="1" x14ac:dyDescent="0.15">
      <c r="A24" s="176"/>
      <c r="B24" s="176"/>
      <c r="C24" s="176"/>
      <c r="D24" s="176"/>
    </row>
    <row r="25" spans="1:4" ht="21" customHeight="1" x14ac:dyDescent="0.15">
      <c r="A25" s="176"/>
      <c r="B25" s="176"/>
      <c r="C25" s="176"/>
      <c r="D25" s="176"/>
    </row>
    <row r="26" spans="1:4" ht="21" customHeight="1" x14ac:dyDescent="0.15">
      <c r="A26" s="176"/>
      <c r="B26" s="176"/>
      <c r="C26" s="176"/>
      <c r="D26" s="176"/>
    </row>
    <row r="27" spans="1:4" ht="21" customHeight="1" x14ac:dyDescent="0.15">
      <c r="A27" s="176"/>
      <c r="B27" s="176"/>
      <c r="C27" s="176"/>
      <c r="D27" s="176"/>
    </row>
    <row r="28" spans="1:4" ht="21" customHeight="1" x14ac:dyDescent="0.15">
      <c r="A28" s="176"/>
      <c r="B28" s="176"/>
      <c r="C28" s="176"/>
      <c r="D28" s="176"/>
    </row>
    <row r="29" spans="1:4" ht="21" customHeight="1" x14ac:dyDescent="0.15">
      <c r="A29" s="176"/>
      <c r="B29" s="176"/>
      <c r="C29" s="176"/>
      <c r="D29" s="176"/>
    </row>
    <row r="30" spans="1:4" ht="21" customHeight="1" x14ac:dyDescent="0.15">
      <c r="A30" s="176"/>
      <c r="B30" s="176"/>
      <c r="C30" s="176"/>
      <c r="D30" s="176"/>
    </row>
    <row r="31" spans="1:4" ht="21" customHeight="1" x14ac:dyDescent="0.15">
      <c r="A31" s="176"/>
      <c r="B31" s="176"/>
      <c r="C31" s="176"/>
      <c r="D31" s="176"/>
    </row>
    <row r="32" spans="1:4" ht="21" customHeight="1" x14ac:dyDescent="0.15">
      <c r="A32" s="176"/>
      <c r="B32" s="176"/>
      <c r="C32" s="176"/>
      <c r="D32" s="176"/>
    </row>
    <row r="33" spans="1:4" ht="21" customHeight="1" x14ac:dyDescent="0.15">
      <c r="A33" s="176"/>
      <c r="B33" s="176"/>
      <c r="C33" s="176"/>
      <c r="D33" s="176"/>
    </row>
    <row r="34" spans="1:4" ht="21" customHeight="1" x14ac:dyDescent="0.15">
      <c r="A34" s="176"/>
      <c r="B34" s="176"/>
      <c r="C34" s="176"/>
      <c r="D34" s="176"/>
    </row>
    <row r="35" spans="1:4" ht="21" customHeight="1" x14ac:dyDescent="0.15">
      <c r="A35" s="176"/>
      <c r="B35" s="176"/>
      <c r="C35" s="176"/>
      <c r="D35" s="176"/>
    </row>
    <row r="36" spans="1:4" ht="21" customHeight="1" x14ac:dyDescent="0.15">
      <c r="A36" s="176"/>
      <c r="B36" s="176"/>
      <c r="C36" s="176"/>
      <c r="D36" s="176"/>
    </row>
    <row r="37" spans="1:4" ht="21" customHeight="1" x14ac:dyDescent="0.15">
      <c r="A37" s="176"/>
      <c r="B37" s="176"/>
      <c r="C37" s="176"/>
      <c r="D37" s="176"/>
    </row>
    <row r="38" spans="1:4" ht="21" customHeight="1" x14ac:dyDescent="0.15">
      <c r="A38" s="176"/>
      <c r="B38" s="176"/>
      <c r="C38" s="176"/>
      <c r="D38" s="176"/>
    </row>
    <row r="39" spans="1:4" ht="21" customHeight="1" x14ac:dyDescent="0.15">
      <c r="A39" s="176"/>
      <c r="B39" s="176"/>
      <c r="C39" s="176"/>
      <c r="D39" s="176"/>
    </row>
    <row r="40" spans="1:4" ht="21" customHeight="1" x14ac:dyDescent="0.15">
      <c r="A40" s="176"/>
      <c r="B40" s="176"/>
      <c r="C40" s="176"/>
      <c r="D40" s="176"/>
    </row>
    <row r="41" spans="1:4" ht="21" customHeight="1" x14ac:dyDescent="0.15">
      <c r="A41" s="176"/>
      <c r="B41" s="176"/>
      <c r="C41" s="176"/>
      <c r="D41" s="176"/>
    </row>
    <row r="42" spans="1:4" ht="21" customHeight="1" x14ac:dyDescent="0.15">
      <c r="A42" s="176"/>
      <c r="B42" s="176"/>
      <c r="C42" s="176"/>
      <c r="D42" s="176"/>
    </row>
    <row r="43" spans="1:4" ht="21" customHeight="1" x14ac:dyDescent="0.15">
      <c r="A43" s="176"/>
      <c r="B43" s="176"/>
      <c r="C43" s="176"/>
      <c r="D43" s="176"/>
    </row>
    <row r="44" spans="1:4" ht="21" customHeight="1" x14ac:dyDescent="0.15">
      <c r="A44" s="176"/>
      <c r="B44" s="176"/>
      <c r="C44" s="176"/>
      <c r="D44" s="176"/>
    </row>
    <row r="45" spans="1:4" x14ac:dyDescent="0.15">
      <c r="A45" s="177"/>
      <c r="B45" s="177"/>
      <c r="C45" s="177"/>
      <c r="D45" s="177"/>
    </row>
    <row r="46" spans="1:4" x14ac:dyDescent="0.15">
      <c r="A46" s="178"/>
      <c r="B46" s="178"/>
      <c r="C46" s="178"/>
      <c r="D46" s="178"/>
    </row>
    <row r="47" spans="1:4" x14ac:dyDescent="0.15">
      <c r="A47" s="178"/>
      <c r="B47" s="178"/>
      <c r="C47" s="178"/>
      <c r="D47" s="178"/>
    </row>
    <row r="48" spans="1:4" x14ac:dyDescent="0.15">
      <c r="A48" s="178"/>
      <c r="B48" s="178"/>
      <c r="C48" s="178"/>
      <c r="D48" s="178"/>
    </row>
    <row r="49" spans="1:4" x14ac:dyDescent="0.15">
      <c r="A49" s="178"/>
      <c r="B49" s="178"/>
      <c r="C49" s="178"/>
      <c r="D49" s="178"/>
    </row>
    <row r="50" spans="1:4" x14ac:dyDescent="0.15">
      <c r="A50" s="178"/>
      <c r="B50" s="178"/>
      <c r="C50" s="178"/>
      <c r="D50" s="178"/>
    </row>
  </sheetData>
  <sheetProtection algorithmName="SHA-512" hashValue="oHslE+EfkTCx/oRmGUOvz2xOLPlVJOu6RSLwqTvSZ0qmF6HZVodbG+YEPPtxwoh/fdFcex30bDDKVA77VHZ28w==" saltValue="cr4wAoOwVJRPQAbE2qAMrw==" spinCount="100000" sheet="1" objects="1" scenario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25"/>
  <sheetViews>
    <sheetView workbookViewId="0">
      <selection activeCell="B23" sqref="B23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base'!B15</f>
        <v>Plan descendant à cheval</v>
      </c>
      <c r="H3" s="98" t="s">
        <v>95</v>
      </c>
      <c r="I3" s="99">
        <f>SUM('Données de base'!F15)</f>
        <v>3</v>
      </c>
    </row>
    <row r="4" spans="1:17" x14ac:dyDescent="0.2">
      <c r="A4" s="1" t="s">
        <v>46</v>
      </c>
      <c r="B4" s="21" t="str">
        <f>CONCATENATE('Données de base'!G15," ",'Données de base'!H15)</f>
        <v>Exemple de nom 2 Exemple de prénom 2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30" t="s">
        <v>43</v>
      </c>
      <c r="C17" s="47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43" thickBot="1" x14ac:dyDescent="0.25">
      <c r="A18" s="209"/>
      <c r="B18" s="22" t="s">
        <v>115</v>
      </c>
      <c r="C18" s="51">
        <v>-10</v>
      </c>
      <c r="D18" s="33">
        <v>-10</v>
      </c>
      <c r="E18" s="33">
        <v>-10</v>
      </c>
      <c r="F18" s="33">
        <v>-10</v>
      </c>
      <c r="G18" s="33">
        <v>-10</v>
      </c>
      <c r="H18" s="33">
        <v>-10</v>
      </c>
      <c r="I18" s="33">
        <v>-10</v>
      </c>
      <c r="J18" s="33">
        <v>-10</v>
      </c>
      <c r="K18" s="33">
        <v>-10</v>
      </c>
      <c r="L18" s="33">
        <v>-10</v>
      </c>
      <c r="M18" s="33">
        <v>-10</v>
      </c>
      <c r="N18" s="33">
        <v>-10</v>
      </c>
      <c r="O18" s="33">
        <v>-10</v>
      </c>
      <c r="P18" s="33">
        <v>-10</v>
      </c>
      <c r="Q18" s="34">
        <v>-10</v>
      </c>
    </row>
    <row r="19" spans="1:17" ht="22.5" customHeight="1" thickBot="1" x14ac:dyDescent="0.25">
      <c r="A19" s="210"/>
      <c r="B19" s="63" t="s">
        <v>37</v>
      </c>
      <c r="C19" s="53">
        <v>-3</v>
      </c>
      <c r="D19" s="54">
        <v>-3</v>
      </c>
      <c r="E19" s="54">
        <v>-3</v>
      </c>
      <c r="F19" s="54">
        <v>-3</v>
      </c>
      <c r="G19" s="54">
        <v>-3</v>
      </c>
      <c r="H19" s="54">
        <v>-3</v>
      </c>
      <c r="I19" s="54">
        <v>-3</v>
      </c>
      <c r="J19" s="54">
        <v>-3</v>
      </c>
      <c r="K19" s="54">
        <v>-3</v>
      </c>
      <c r="L19" s="54">
        <v>-3</v>
      </c>
      <c r="M19" s="54">
        <v>-3</v>
      </c>
      <c r="N19" s="54">
        <v>-3</v>
      </c>
      <c r="O19" s="54">
        <v>-3</v>
      </c>
      <c r="P19" s="54">
        <v>-3</v>
      </c>
      <c r="Q19" s="55">
        <v>-3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7" thickTop="1" x14ac:dyDescent="0.2">
      <c r="A21" s="21" t="s">
        <v>121</v>
      </c>
      <c r="B21" s="21"/>
    </row>
    <row r="22" spans="1:17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x14ac:dyDescent="0.2">
      <c r="B24" s="98"/>
    </row>
    <row r="25" spans="1:17" x14ac:dyDescent="0.2">
      <c r="A25" s="21" t="s">
        <v>77</v>
      </c>
    </row>
  </sheetData>
  <sheetProtection algorithmName="SHA-512" hashValue="c6aMMD5tq55SlKg4foaPs6Wws9Z2ophOCprEz6PEjjU5YLgoAq2ZJusIYJPmJ64zZHZElktAKJO/LDAFCI39Sw==" saltValue="UmbTni/zAFfIpY6zOcGssA==" spinCount="100000" sheet="1" objects="1" scenarios="1" formatCells="0" formatColumns="0" formatRows="0"/>
  <customSheetViews>
    <customSheetView guid="{5C81C010-E2C7-4060-95C8-9A8F6C91DB51}">
      <selection activeCell="I1" sqref="I1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7"/>
  <sheetViews>
    <sheetView workbookViewId="0">
      <selection activeCell="S31" sqref="S31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5" width="5.6640625" style="1" customWidth="1"/>
    <col min="6" max="6" width="6.33203125" style="1" customWidth="1"/>
    <col min="7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base'!B16</f>
        <v>Chapeau de gendarme</v>
      </c>
      <c r="H3" s="98" t="s">
        <v>95</v>
      </c>
      <c r="I3" s="99">
        <f>SUM('Données de base'!F16)</f>
        <v>4</v>
      </c>
    </row>
    <row r="4" spans="1:17" x14ac:dyDescent="0.2">
      <c r="A4" s="1" t="s">
        <v>46</v>
      </c>
      <c r="B4" s="21" t="str">
        <f>CONCATENATE('Données de base'!G16," ",'Données de base'!H16)</f>
        <v>Exemple de nom 3 Exemple de prénom 3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16</v>
      </c>
      <c r="C11" s="38" t="s">
        <v>25</v>
      </c>
      <c r="D11" s="39" t="s">
        <v>25</v>
      </c>
      <c r="E11" s="39" t="s">
        <v>25</v>
      </c>
      <c r="F11" s="39">
        <v>3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11</v>
      </c>
      <c r="C12" s="41" t="s">
        <v>26</v>
      </c>
      <c r="D12" s="42" t="s">
        <v>26</v>
      </c>
      <c r="E12" s="42" t="s">
        <v>26</v>
      </c>
      <c r="F12" s="42" t="s">
        <v>26</v>
      </c>
      <c r="G12" s="42" t="s">
        <v>26</v>
      </c>
      <c r="H12" s="42" t="s">
        <v>26</v>
      </c>
      <c r="I12" s="42" t="s">
        <v>26</v>
      </c>
      <c r="J12" s="42" t="s">
        <v>26</v>
      </c>
      <c r="K12" s="42" t="s">
        <v>26</v>
      </c>
      <c r="L12" s="42" t="s">
        <v>26</v>
      </c>
      <c r="M12" s="42" t="s">
        <v>26</v>
      </c>
      <c r="N12" s="42" t="s">
        <v>26</v>
      </c>
      <c r="O12" s="42" t="s">
        <v>26</v>
      </c>
      <c r="P12" s="42" t="s">
        <v>26</v>
      </c>
      <c r="Q12" s="43" t="s">
        <v>26</v>
      </c>
    </row>
    <row r="13" spans="1:17" ht="18" customHeight="1" x14ac:dyDescent="0.2">
      <c r="A13" s="206"/>
      <c r="B13" s="60" t="s">
        <v>17</v>
      </c>
      <c r="C13" s="41" t="s">
        <v>27</v>
      </c>
      <c r="D13" s="42" t="s">
        <v>27</v>
      </c>
      <c r="E13" s="42" t="s">
        <v>27</v>
      </c>
      <c r="F13" s="42" t="s">
        <v>27</v>
      </c>
      <c r="G13" s="42" t="s">
        <v>27</v>
      </c>
      <c r="H13" s="42" t="s">
        <v>27</v>
      </c>
      <c r="I13" s="42" t="s">
        <v>27</v>
      </c>
      <c r="J13" s="42" t="s">
        <v>27</v>
      </c>
      <c r="K13" s="42" t="s">
        <v>27</v>
      </c>
      <c r="L13" s="42" t="s">
        <v>27</v>
      </c>
      <c r="M13" s="42" t="s">
        <v>27</v>
      </c>
      <c r="N13" s="42" t="s">
        <v>27</v>
      </c>
      <c r="O13" s="42" t="s">
        <v>27</v>
      </c>
      <c r="P13" s="42" t="s">
        <v>27</v>
      </c>
      <c r="Q13" s="43" t="s">
        <v>27</v>
      </c>
    </row>
    <row r="14" spans="1:17" ht="18" customHeight="1" x14ac:dyDescent="0.2">
      <c r="A14" s="206"/>
      <c r="B14" s="60" t="s">
        <v>18</v>
      </c>
      <c r="C14" s="32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4">
        <v>0</v>
      </c>
    </row>
    <row r="15" spans="1:17" ht="18" customHeight="1" x14ac:dyDescent="0.2">
      <c r="A15" s="206"/>
      <c r="B15" s="60" t="s">
        <v>19</v>
      </c>
      <c r="C15" s="41" t="s">
        <v>28</v>
      </c>
      <c r="D15" s="42" t="s">
        <v>28</v>
      </c>
      <c r="E15" s="42" t="s">
        <v>28</v>
      </c>
      <c r="F15" s="42" t="s">
        <v>28</v>
      </c>
      <c r="G15" s="42" t="s">
        <v>28</v>
      </c>
      <c r="H15" s="42" t="s">
        <v>28</v>
      </c>
      <c r="I15" s="42" t="s">
        <v>28</v>
      </c>
      <c r="J15" s="42" t="s">
        <v>28</v>
      </c>
      <c r="K15" s="42" t="s">
        <v>28</v>
      </c>
      <c r="L15" s="42" t="s">
        <v>28</v>
      </c>
      <c r="M15" s="42" t="s">
        <v>28</v>
      </c>
      <c r="N15" s="42" t="s">
        <v>28</v>
      </c>
      <c r="O15" s="42" t="s">
        <v>28</v>
      </c>
      <c r="P15" s="42" t="s">
        <v>28</v>
      </c>
      <c r="Q15" s="43" t="s">
        <v>28</v>
      </c>
    </row>
    <row r="16" spans="1:17" ht="18" customHeight="1" thickBot="1" x14ac:dyDescent="0.25">
      <c r="A16" s="207"/>
      <c r="B16" s="61" t="s">
        <v>20</v>
      </c>
      <c r="C16" s="44" t="s">
        <v>29</v>
      </c>
      <c r="D16" s="45" t="s">
        <v>29</v>
      </c>
      <c r="E16" s="45" t="s">
        <v>29</v>
      </c>
      <c r="F16" s="45" t="s">
        <v>29</v>
      </c>
      <c r="G16" s="45" t="s">
        <v>29</v>
      </c>
      <c r="H16" s="45" t="s">
        <v>29</v>
      </c>
      <c r="I16" s="45" t="s">
        <v>29</v>
      </c>
      <c r="J16" s="45" t="s">
        <v>29</v>
      </c>
      <c r="K16" s="45" t="s">
        <v>29</v>
      </c>
      <c r="L16" s="45" t="s">
        <v>29</v>
      </c>
      <c r="M16" s="45" t="s">
        <v>29</v>
      </c>
      <c r="N16" s="45" t="s">
        <v>29</v>
      </c>
      <c r="O16" s="45" t="s">
        <v>29</v>
      </c>
      <c r="P16" s="45" t="s">
        <v>29</v>
      </c>
      <c r="Q16" s="46" t="s">
        <v>29</v>
      </c>
    </row>
    <row r="17" spans="1:17" ht="18" customHeight="1" x14ac:dyDescent="0.2">
      <c r="A17" s="205" t="s">
        <v>21</v>
      </c>
      <c r="B17" s="151" t="s">
        <v>43</v>
      </c>
      <c r="C17" s="47" t="s">
        <v>30</v>
      </c>
      <c r="D17" s="39" t="s">
        <v>30</v>
      </c>
      <c r="E17" s="39" t="s">
        <v>30</v>
      </c>
      <c r="F17" s="39" t="s">
        <v>30</v>
      </c>
      <c r="G17" s="39" t="s">
        <v>30</v>
      </c>
      <c r="H17" s="39" t="s">
        <v>30</v>
      </c>
      <c r="I17" s="39" t="s">
        <v>30</v>
      </c>
      <c r="J17" s="39" t="s">
        <v>30</v>
      </c>
      <c r="K17" s="39" t="s">
        <v>30</v>
      </c>
      <c r="L17" s="39" t="s">
        <v>30</v>
      </c>
      <c r="M17" s="39" t="s">
        <v>30</v>
      </c>
      <c r="N17" s="39" t="s">
        <v>30</v>
      </c>
      <c r="O17" s="39" t="s">
        <v>30</v>
      </c>
      <c r="P17" s="39" t="s">
        <v>30</v>
      </c>
      <c r="Q17" s="40" t="s">
        <v>30</v>
      </c>
    </row>
    <row r="18" spans="1:17" ht="39.75" customHeight="1" x14ac:dyDescent="0.2">
      <c r="A18" s="209"/>
      <c r="B18" s="20" t="s">
        <v>115</v>
      </c>
      <c r="C18" s="148">
        <v>-10</v>
      </c>
      <c r="D18" s="33">
        <v>-10</v>
      </c>
      <c r="E18" s="33">
        <v>-10</v>
      </c>
      <c r="F18" s="33">
        <v>-10</v>
      </c>
      <c r="G18" s="33">
        <v>-10</v>
      </c>
      <c r="H18" s="33">
        <v>-10</v>
      </c>
      <c r="I18" s="33">
        <v>-10</v>
      </c>
      <c r="J18" s="33">
        <v>-10</v>
      </c>
      <c r="K18" s="33">
        <v>-10</v>
      </c>
      <c r="L18" s="33">
        <v>-10</v>
      </c>
      <c r="M18" s="33">
        <v>-10</v>
      </c>
      <c r="N18" s="33">
        <v>-10</v>
      </c>
      <c r="O18" s="33">
        <v>-10</v>
      </c>
      <c r="P18" s="33">
        <v>-10</v>
      </c>
      <c r="Q18" s="34">
        <v>-10</v>
      </c>
    </row>
    <row r="19" spans="1:17" ht="24" customHeight="1" thickBot="1" x14ac:dyDescent="0.25">
      <c r="A19" s="210"/>
      <c r="B19" s="63" t="s">
        <v>37</v>
      </c>
      <c r="C19" s="53">
        <v>-3</v>
      </c>
      <c r="D19" s="54">
        <v>-3</v>
      </c>
      <c r="E19" s="54">
        <v>-3</v>
      </c>
      <c r="F19" s="54">
        <v>-3</v>
      </c>
      <c r="G19" s="54">
        <v>-3</v>
      </c>
      <c r="H19" s="54">
        <v>-3</v>
      </c>
      <c r="I19" s="54">
        <v>-3</v>
      </c>
      <c r="J19" s="54">
        <v>-3</v>
      </c>
      <c r="K19" s="54">
        <v>-3</v>
      </c>
      <c r="L19" s="54">
        <v>-3</v>
      </c>
      <c r="M19" s="54">
        <v>-3</v>
      </c>
      <c r="N19" s="54">
        <v>-3</v>
      </c>
      <c r="O19" s="54">
        <v>-3</v>
      </c>
      <c r="P19" s="54">
        <v>-3</v>
      </c>
      <c r="Q19" s="55">
        <v>-3</v>
      </c>
    </row>
    <row r="20" spans="1:17" ht="18" customHeight="1" thickBot="1" x14ac:dyDescent="0.25">
      <c r="A20" s="8"/>
      <c r="B20" s="9" t="s">
        <v>32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2"/>
    </row>
    <row r="21" spans="1:17" ht="18" customHeight="1" thickTop="1" x14ac:dyDescent="0.2">
      <c r="A21" s="21" t="s">
        <v>121</v>
      </c>
      <c r="B21" s="21"/>
    </row>
    <row r="22" spans="1:17" ht="18" customHeight="1" x14ac:dyDescent="0.2">
      <c r="B22" s="98" t="s">
        <v>129</v>
      </c>
      <c r="C22" s="166">
        <v>-1</v>
      </c>
      <c r="D22" s="166">
        <v>-1</v>
      </c>
      <c r="E22" s="166">
        <v>-1</v>
      </c>
      <c r="F22" s="166">
        <v>-1</v>
      </c>
      <c r="G22" s="166">
        <v>-1</v>
      </c>
      <c r="H22" s="166">
        <v>-1</v>
      </c>
      <c r="I22" s="166">
        <v>-1</v>
      </c>
      <c r="J22" s="166">
        <v>-1</v>
      </c>
      <c r="K22" s="166">
        <v>-1</v>
      </c>
      <c r="L22" s="166">
        <v>-1</v>
      </c>
      <c r="M22" s="166">
        <v>-1</v>
      </c>
      <c r="N22" s="166">
        <v>-1</v>
      </c>
      <c r="O22" s="166">
        <v>-1</v>
      </c>
      <c r="P22" s="166">
        <v>-1</v>
      </c>
      <c r="Q22" s="166">
        <v>-1</v>
      </c>
    </row>
    <row r="23" spans="1:17" ht="18" customHeight="1" x14ac:dyDescent="0.2">
      <c r="B23" s="98" t="s">
        <v>36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</row>
    <row r="24" spans="1:17" ht="18" customHeight="1" x14ac:dyDescent="0.2">
      <c r="B24" s="98"/>
    </row>
    <row r="25" spans="1:17" ht="18" customHeight="1" x14ac:dyDescent="0.2">
      <c r="A25" s="21" t="s">
        <v>77</v>
      </c>
    </row>
    <row r="26" spans="1:17" ht="18" customHeight="1" x14ac:dyDescent="0.2"/>
    <row r="27" spans="1:17" ht="18" customHeight="1" x14ac:dyDescent="0.2"/>
  </sheetData>
  <sheetProtection algorithmName="SHA-512" hashValue="gjIu7M+Ase6y3qlk5iju7Lo7Me79q39qvq3ph58v2p3Am8D3jmggEFw+Ra9PrQJkx9gq3yTEvGLkX+8HnCc8IQ==" saltValue="Ahl2VgUPCOic0RmFmXxwnQ==" spinCount="100000" sheet="1" objects="1" scenarios="1"/>
  <customSheetViews>
    <customSheetView guid="{5C81C010-E2C7-4060-95C8-9A8F6C91DB51}">
      <selection activeCell="A22" sqref="A22:Q26"/>
      <pageMargins left="0.4" right="0.56999999999999995" top="0.4" bottom="0.4" header="0.25" footer="0.25"/>
      <pageSetup paperSize="9" orientation="landscape" horizontalDpi="4294967292" verticalDpi="4294967292" r:id="rId1"/>
      <headerFooter alignWithMargins="0"/>
    </customSheetView>
  </customSheetViews>
  <mergeCells count="4">
    <mergeCell ref="A7:A10"/>
    <mergeCell ref="A11:A16"/>
    <mergeCell ref="A17:A19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2"/>
  <sheetViews>
    <sheetView workbookViewId="0">
      <selection activeCell="A19" sqref="A19:XFD19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base'!B17</f>
        <v>Allée maraîchière</v>
      </c>
      <c r="H3" s="98" t="s">
        <v>95</v>
      </c>
      <c r="I3" s="99">
        <f>SUM('Données de base'!F17)</f>
        <v>2</v>
      </c>
    </row>
    <row r="4" spans="1:17" x14ac:dyDescent="0.2">
      <c r="A4" s="1" t="s">
        <v>46</v>
      </c>
      <c r="B4" s="21" t="str">
        <f>CONCATENATE('Données de base'!G17," ",'Données de base'!H17)</f>
        <v>Exemple de nom 4 Exemple de prénom 4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33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34</v>
      </c>
      <c r="C12" s="32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4">
        <v>0</v>
      </c>
    </row>
    <row r="13" spans="1:17" ht="18" customHeight="1" thickBot="1" x14ac:dyDescent="0.25">
      <c r="A13" s="207"/>
      <c r="B13" s="61" t="s">
        <v>35</v>
      </c>
      <c r="C13" s="44" t="s">
        <v>29</v>
      </c>
      <c r="D13" s="45" t="s">
        <v>29</v>
      </c>
      <c r="E13" s="45" t="s">
        <v>29</v>
      </c>
      <c r="F13" s="45" t="s">
        <v>29</v>
      </c>
      <c r="G13" s="45" t="s">
        <v>29</v>
      </c>
      <c r="H13" s="45" t="s">
        <v>29</v>
      </c>
      <c r="I13" s="45" t="s">
        <v>29</v>
      </c>
      <c r="J13" s="45" t="s">
        <v>29</v>
      </c>
      <c r="K13" s="45" t="s">
        <v>29</v>
      </c>
      <c r="L13" s="45" t="s">
        <v>29</v>
      </c>
      <c r="M13" s="45" t="s">
        <v>29</v>
      </c>
      <c r="N13" s="45" t="s">
        <v>29</v>
      </c>
      <c r="O13" s="45" t="s">
        <v>29</v>
      </c>
      <c r="P13" s="45" t="s">
        <v>29</v>
      </c>
      <c r="Q13" s="46" t="s">
        <v>29</v>
      </c>
    </row>
    <row r="14" spans="1:17" ht="18" customHeight="1" x14ac:dyDescent="0.2">
      <c r="A14" s="205" t="s">
        <v>21</v>
      </c>
      <c r="B14" s="118" t="s">
        <v>126</v>
      </c>
      <c r="C14" s="38" t="s">
        <v>30</v>
      </c>
      <c r="D14" s="39" t="s">
        <v>30</v>
      </c>
      <c r="E14" s="39" t="s">
        <v>30</v>
      </c>
      <c r="F14" s="39" t="s">
        <v>30</v>
      </c>
      <c r="G14" s="39" t="s">
        <v>30</v>
      </c>
      <c r="H14" s="39" t="s">
        <v>30</v>
      </c>
      <c r="I14" s="39" t="s">
        <v>30</v>
      </c>
      <c r="J14" s="39" t="s">
        <v>30</v>
      </c>
      <c r="K14" s="39" t="s">
        <v>30</v>
      </c>
      <c r="L14" s="39" t="s">
        <v>30</v>
      </c>
      <c r="M14" s="39" t="s">
        <v>30</v>
      </c>
      <c r="N14" s="39" t="s">
        <v>30</v>
      </c>
      <c r="O14" s="39" t="s">
        <v>30</v>
      </c>
      <c r="P14" s="39" t="s">
        <v>30</v>
      </c>
      <c r="Q14" s="40" t="s">
        <v>30</v>
      </c>
    </row>
    <row r="15" spans="1:17" ht="25" customHeight="1" x14ac:dyDescent="0.2">
      <c r="A15" s="206"/>
      <c r="B15" s="17" t="s">
        <v>37</v>
      </c>
      <c r="C15" s="52">
        <v>-3</v>
      </c>
      <c r="D15" s="42">
        <v>-3</v>
      </c>
      <c r="E15" s="42">
        <v>-3</v>
      </c>
      <c r="F15" s="42">
        <v>-3</v>
      </c>
      <c r="G15" s="42">
        <v>-3</v>
      </c>
      <c r="H15" s="42">
        <v>-3</v>
      </c>
      <c r="I15" s="42">
        <v>-3</v>
      </c>
      <c r="J15" s="42">
        <v>-3</v>
      </c>
      <c r="K15" s="42">
        <v>-3</v>
      </c>
      <c r="L15" s="42">
        <v>-3</v>
      </c>
      <c r="M15" s="42">
        <v>-3</v>
      </c>
      <c r="N15" s="42">
        <v>-3</v>
      </c>
      <c r="O15" s="42">
        <v>-3</v>
      </c>
      <c r="P15" s="42">
        <v>-3</v>
      </c>
      <c r="Q15" s="43">
        <v>-3</v>
      </c>
    </row>
    <row r="16" spans="1:17" ht="25" customHeight="1" thickBot="1" x14ac:dyDescent="0.25">
      <c r="A16" s="207"/>
      <c r="B16" s="22" t="s">
        <v>48</v>
      </c>
      <c r="C16" s="65">
        <v>-10</v>
      </c>
      <c r="D16" s="45">
        <v>-10</v>
      </c>
      <c r="E16" s="45">
        <v>-10</v>
      </c>
      <c r="F16" s="45">
        <v>-10</v>
      </c>
      <c r="G16" s="45">
        <v>-10</v>
      </c>
      <c r="H16" s="45">
        <v>-10</v>
      </c>
      <c r="I16" s="45">
        <v>-10</v>
      </c>
      <c r="J16" s="45">
        <v>-10</v>
      </c>
      <c r="K16" s="45">
        <v>-10</v>
      </c>
      <c r="L16" s="45">
        <v>-10</v>
      </c>
      <c r="M16" s="45">
        <v>-10</v>
      </c>
      <c r="N16" s="45">
        <v>-10</v>
      </c>
      <c r="O16" s="45">
        <v>-10</v>
      </c>
      <c r="P16" s="45">
        <v>-10</v>
      </c>
      <c r="Q16" s="46">
        <v>-10</v>
      </c>
    </row>
    <row r="17" spans="1:17" ht="18" customHeight="1" thickBot="1" x14ac:dyDescent="0.25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">
      <c r="A18" s="21" t="s">
        <v>121</v>
      </c>
      <c r="B18" s="21"/>
    </row>
    <row r="19" spans="1:17" ht="18" customHeight="1" x14ac:dyDescent="0.2">
      <c r="B19" s="98" t="s">
        <v>129</v>
      </c>
      <c r="C19" s="166">
        <v>-1</v>
      </c>
      <c r="D19" s="166">
        <v>-1</v>
      </c>
      <c r="E19" s="166">
        <v>-1</v>
      </c>
      <c r="F19" s="166">
        <v>-1</v>
      </c>
      <c r="G19" s="166">
        <v>-1</v>
      </c>
      <c r="H19" s="166">
        <v>-1</v>
      </c>
      <c r="I19" s="166">
        <v>-1</v>
      </c>
      <c r="J19" s="166">
        <v>-1</v>
      </c>
      <c r="K19" s="166">
        <v>-1</v>
      </c>
      <c r="L19" s="166">
        <v>-1</v>
      </c>
      <c r="M19" s="166">
        <v>-1</v>
      </c>
      <c r="N19" s="166">
        <v>-1</v>
      </c>
      <c r="O19" s="166">
        <v>-1</v>
      </c>
      <c r="P19" s="166">
        <v>-1</v>
      </c>
      <c r="Q19" s="166">
        <v>-1</v>
      </c>
    </row>
    <row r="20" spans="1:17" ht="18" customHeight="1" x14ac:dyDescent="0.2">
      <c r="B20" s="98" t="s">
        <v>36</v>
      </c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</row>
    <row r="21" spans="1:17" ht="18" customHeight="1" x14ac:dyDescent="0.2">
      <c r="B21" s="98"/>
    </row>
    <row r="22" spans="1:17" ht="18" customHeight="1" x14ac:dyDescent="0.2">
      <c r="A22" s="21" t="s">
        <v>77</v>
      </c>
    </row>
  </sheetData>
  <sheetProtection algorithmName="SHA-512" hashValue="t5shD2nrTjdX2yfI8ppkzOxqZ+eqS+DqBPM+pjTlyIN2HXIFxM/o4kUWjyzGZXGspURcC2i1P504Bfd2TRQo8g==" saltValue="+fJrMyG9XjdYkKiDRm+sVw==" spinCount="100000" sheet="1" objects="1" scenarios="1"/>
  <customSheetViews>
    <customSheetView guid="{5C81C010-E2C7-4060-95C8-9A8F6C91DB51}">
      <selection activeCell="T17" sqref="T17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14:A16"/>
    <mergeCell ref="A7:A10"/>
    <mergeCell ref="A11:A13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3"/>
  <sheetViews>
    <sheetView workbookViewId="0">
      <selection activeCell="A20" sqref="A20:XFD20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ht="15.75" customHeight="1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base'!B18</f>
        <v>Slalom</v>
      </c>
      <c r="H3" s="98" t="s">
        <v>95</v>
      </c>
      <c r="I3" s="99">
        <f>SUM('Données de base'!F18)</f>
        <v>1</v>
      </c>
    </row>
    <row r="4" spans="1:17" x14ac:dyDescent="0.2">
      <c r="A4" s="1" t="s">
        <v>46</v>
      </c>
      <c r="B4" s="21" t="str">
        <f>CONCATENATE('Données de base'!G18," ",'Données de base'!H18)</f>
        <v>Exemple de nom 5 Exemple de prénom 5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56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33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34</v>
      </c>
      <c r="C12" s="32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4">
        <v>0</v>
      </c>
    </row>
    <row r="13" spans="1:17" ht="18" customHeight="1" thickBot="1" x14ac:dyDescent="0.25">
      <c r="A13" s="207"/>
      <c r="B13" s="61" t="s">
        <v>35</v>
      </c>
      <c r="C13" s="44" t="s">
        <v>29</v>
      </c>
      <c r="D13" s="45" t="s">
        <v>29</v>
      </c>
      <c r="E13" s="45" t="s">
        <v>29</v>
      </c>
      <c r="F13" s="45" t="s">
        <v>29</v>
      </c>
      <c r="G13" s="45" t="s">
        <v>29</v>
      </c>
      <c r="H13" s="45" t="s">
        <v>29</v>
      </c>
      <c r="I13" s="45" t="s">
        <v>29</v>
      </c>
      <c r="J13" s="45" t="s">
        <v>29</v>
      </c>
      <c r="K13" s="45" t="s">
        <v>29</v>
      </c>
      <c r="L13" s="45" t="s">
        <v>29</v>
      </c>
      <c r="M13" s="45" t="s">
        <v>29</v>
      </c>
      <c r="N13" s="45" t="s">
        <v>29</v>
      </c>
      <c r="O13" s="45" t="s">
        <v>29</v>
      </c>
      <c r="P13" s="45" t="s">
        <v>29</v>
      </c>
      <c r="Q13" s="46" t="s">
        <v>29</v>
      </c>
    </row>
    <row r="14" spans="1:17" ht="18" customHeight="1" x14ac:dyDescent="0.2">
      <c r="A14" s="205" t="s">
        <v>21</v>
      </c>
      <c r="B14" s="118" t="s">
        <v>126</v>
      </c>
      <c r="C14" s="38" t="s">
        <v>30</v>
      </c>
      <c r="D14" s="39" t="s">
        <v>30</v>
      </c>
      <c r="E14" s="39" t="s">
        <v>30</v>
      </c>
      <c r="F14" s="39" t="s">
        <v>30</v>
      </c>
      <c r="G14" s="39" t="s">
        <v>30</v>
      </c>
      <c r="H14" s="39" t="s">
        <v>30</v>
      </c>
      <c r="I14" s="39" t="s">
        <v>30</v>
      </c>
      <c r="J14" s="39" t="s">
        <v>30</v>
      </c>
      <c r="K14" s="39" t="s">
        <v>30</v>
      </c>
      <c r="L14" s="39" t="s">
        <v>30</v>
      </c>
      <c r="M14" s="39" t="s">
        <v>30</v>
      </c>
      <c r="N14" s="39" t="s">
        <v>30</v>
      </c>
      <c r="O14" s="39" t="s">
        <v>30</v>
      </c>
      <c r="P14" s="39" t="s">
        <v>30</v>
      </c>
      <c r="Q14" s="40" t="s">
        <v>30</v>
      </c>
    </row>
    <row r="15" spans="1:17" ht="25" customHeight="1" x14ac:dyDescent="0.2">
      <c r="A15" s="206"/>
      <c r="B15" s="17" t="s">
        <v>37</v>
      </c>
      <c r="C15" s="52">
        <v>-3</v>
      </c>
      <c r="D15" s="42">
        <v>-3</v>
      </c>
      <c r="E15" s="42">
        <v>-3</v>
      </c>
      <c r="F15" s="42">
        <v>-3</v>
      </c>
      <c r="G15" s="42">
        <v>-3</v>
      </c>
      <c r="H15" s="42">
        <v>-3</v>
      </c>
      <c r="I15" s="42">
        <v>-3</v>
      </c>
      <c r="J15" s="42">
        <v>-3</v>
      </c>
      <c r="K15" s="42">
        <v>-3</v>
      </c>
      <c r="L15" s="42">
        <v>-3</v>
      </c>
      <c r="M15" s="42">
        <v>-3</v>
      </c>
      <c r="N15" s="42">
        <v>-3</v>
      </c>
      <c r="O15" s="42">
        <v>-3</v>
      </c>
      <c r="P15" s="42">
        <v>-3</v>
      </c>
      <c r="Q15" s="43">
        <v>-3</v>
      </c>
    </row>
    <row r="16" spans="1:17" ht="25" customHeight="1" x14ac:dyDescent="0.2">
      <c r="A16" s="206"/>
      <c r="B16" s="17" t="s">
        <v>48</v>
      </c>
      <c r="C16" s="52">
        <v>-10</v>
      </c>
      <c r="D16" s="42">
        <v>-10</v>
      </c>
      <c r="E16" s="42">
        <v>-10</v>
      </c>
      <c r="F16" s="42">
        <v>-10</v>
      </c>
      <c r="G16" s="42">
        <v>-10</v>
      </c>
      <c r="H16" s="42">
        <v>-10</v>
      </c>
      <c r="I16" s="42">
        <v>-10</v>
      </c>
      <c r="J16" s="42">
        <v>-10</v>
      </c>
      <c r="K16" s="42">
        <v>-10</v>
      </c>
      <c r="L16" s="42">
        <v>-10</v>
      </c>
      <c r="M16" s="42">
        <v>-10</v>
      </c>
      <c r="N16" s="42">
        <v>-10</v>
      </c>
      <c r="O16" s="42">
        <v>-10</v>
      </c>
      <c r="P16" s="42">
        <v>-10</v>
      </c>
      <c r="Q16" s="43">
        <v>-10</v>
      </c>
    </row>
    <row r="17" spans="1:17" ht="25" customHeight="1" thickBot="1" x14ac:dyDescent="0.25">
      <c r="A17" s="206"/>
      <c r="B17" s="22" t="s">
        <v>58</v>
      </c>
      <c r="C17" s="65">
        <v>-10</v>
      </c>
      <c r="D17" s="45">
        <v>-10</v>
      </c>
      <c r="E17" s="45">
        <v>-10</v>
      </c>
      <c r="F17" s="45">
        <v>-10</v>
      </c>
      <c r="G17" s="45">
        <v>-10</v>
      </c>
      <c r="H17" s="45">
        <v>-10</v>
      </c>
      <c r="I17" s="45">
        <v>-10</v>
      </c>
      <c r="J17" s="45">
        <v>-10</v>
      </c>
      <c r="K17" s="45">
        <v>-10</v>
      </c>
      <c r="L17" s="45">
        <v>-10</v>
      </c>
      <c r="M17" s="45">
        <v>-10</v>
      </c>
      <c r="N17" s="45">
        <v>-10</v>
      </c>
      <c r="O17" s="45">
        <v>-10</v>
      </c>
      <c r="P17" s="45">
        <v>-10</v>
      </c>
      <c r="Q17" s="46">
        <v>-10</v>
      </c>
    </row>
    <row r="18" spans="1:17" ht="18" customHeight="1" thickBot="1" x14ac:dyDescent="0.25">
      <c r="A18" s="8"/>
      <c r="B18" s="9" t="s">
        <v>32</v>
      </c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2"/>
    </row>
    <row r="19" spans="1:17" ht="17" thickTop="1" x14ac:dyDescent="0.2">
      <c r="A19" s="21" t="s">
        <v>121</v>
      </c>
      <c r="B19" s="21"/>
    </row>
    <row r="20" spans="1:17" x14ac:dyDescent="0.2">
      <c r="B20" s="98" t="s">
        <v>129</v>
      </c>
      <c r="C20" s="166">
        <v>-1</v>
      </c>
      <c r="D20" s="166">
        <v>-1</v>
      </c>
      <c r="E20" s="166">
        <v>-1</v>
      </c>
      <c r="F20" s="166">
        <v>-1</v>
      </c>
      <c r="G20" s="166">
        <v>-1</v>
      </c>
      <c r="H20" s="166">
        <v>-1</v>
      </c>
      <c r="I20" s="166">
        <v>-1</v>
      </c>
      <c r="J20" s="166">
        <v>-1</v>
      </c>
      <c r="K20" s="166">
        <v>-1</v>
      </c>
      <c r="L20" s="166">
        <v>-1</v>
      </c>
      <c r="M20" s="166">
        <v>-1</v>
      </c>
      <c r="N20" s="166">
        <v>-1</v>
      </c>
      <c r="O20" s="166">
        <v>-1</v>
      </c>
      <c r="P20" s="166">
        <v>-1</v>
      </c>
      <c r="Q20" s="166">
        <v>-1</v>
      </c>
    </row>
    <row r="21" spans="1:17" x14ac:dyDescent="0.2">
      <c r="B21" s="98" t="s">
        <v>36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</row>
    <row r="22" spans="1:17" x14ac:dyDescent="0.2">
      <c r="B22" s="98"/>
    </row>
    <row r="23" spans="1:17" x14ac:dyDescent="0.2">
      <c r="A23" s="21" t="s">
        <v>77</v>
      </c>
    </row>
  </sheetData>
  <sheetProtection algorithmName="SHA-512" hashValue="BkGSqiM/YKBo39CP/4gVsQy6RYMX1l1YeE8C6jzcCH1Y9Q+A1HPJvKZClLA8isxXsjlxYdBPTMRGdGSAi6p5hg==" saltValue="yIqYXlQu9CWQ4TkewNpa+g==" spinCount="100000" sheet="1" objects="1" scenarios="1"/>
  <customSheetViews>
    <customSheetView guid="{5C81C010-E2C7-4060-95C8-9A8F6C91DB51}">
      <selection activeCell="I3" sqref="I3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14:A17"/>
    <mergeCell ref="A7:A10"/>
    <mergeCell ref="A11:A13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25"/>
  <sheetViews>
    <sheetView workbookViewId="0">
      <selection activeCell="A19" sqref="A19:XFD19"/>
    </sheetView>
  </sheetViews>
  <sheetFormatPr baseColWidth="10" defaultColWidth="10.6640625" defaultRowHeight="16" x14ac:dyDescent="0.2"/>
  <cols>
    <col min="1" max="1" width="9.6640625" style="1" customWidth="1"/>
    <col min="2" max="2" width="12.6640625" style="1" customWidth="1"/>
    <col min="3" max="17" width="5.6640625" style="1" customWidth="1"/>
    <col min="18" max="16384" width="10.6640625" style="1"/>
  </cols>
  <sheetData>
    <row r="1" spans="1:17" x14ac:dyDescent="0.2">
      <c r="A1" s="1" t="s">
        <v>22</v>
      </c>
      <c r="B1" s="21" t="str">
        <f>'Données de base'!F6</f>
        <v>Inscrivez ici le nom du Trec</v>
      </c>
      <c r="H1" s="202" t="s">
        <v>130</v>
      </c>
      <c r="I1" s="202"/>
    </row>
    <row r="2" spans="1:17" x14ac:dyDescent="0.2">
      <c r="A2" s="1" t="s">
        <v>47</v>
      </c>
      <c r="B2" s="23">
        <f>SUM('Données de base'!F8:G8)</f>
        <v>0</v>
      </c>
    </row>
    <row r="3" spans="1:17" x14ac:dyDescent="0.2">
      <c r="A3" s="1" t="s">
        <v>45</v>
      </c>
      <c r="B3" s="21" t="str">
        <f>'Données de base'!B19</f>
        <v>Branches basses</v>
      </c>
      <c r="H3" s="98" t="s">
        <v>95</v>
      </c>
      <c r="I3" s="99">
        <f>SUM('Données de base'!F19)</f>
        <v>0</v>
      </c>
    </row>
    <row r="4" spans="1:17" x14ac:dyDescent="0.2">
      <c r="A4" s="1" t="s">
        <v>46</v>
      </c>
      <c r="B4" s="21" t="str">
        <f>CONCATENATE('Données de base'!G19," ",'Données de base'!H19)</f>
        <v xml:space="preserve"> </v>
      </c>
    </row>
    <row r="6" spans="1:17" s="2" customFormat="1" ht="18" customHeight="1" thickBot="1" x14ac:dyDescent="0.2">
      <c r="A6" s="7"/>
      <c r="B6" s="4" t="s">
        <v>31</v>
      </c>
      <c r="C6" s="3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18" customHeight="1" x14ac:dyDescent="0.2">
      <c r="A7" s="205" t="s">
        <v>10</v>
      </c>
      <c r="B7" s="59" t="s">
        <v>11</v>
      </c>
      <c r="C7" s="28">
        <v>7</v>
      </c>
      <c r="D7" s="30">
        <v>7</v>
      </c>
      <c r="E7" s="30">
        <v>7</v>
      </c>
      <c r="F7" s="30">
        <v>7</v>
      </c>
      <c r="G7" s="30">
        <v>7</v>
      </c>
      <c r="H7" s="30">
        <v>7</v>
      </c>
      <c r="I7" s="30">
        <v>7</v>
      </c>
      <c r="J7" s="30">
        <v>7</v>
      </c>
      <c r="K7" s="30">
        <v>7</v>
      </c>
      <c r="L7" s="30">
        <v>7</v>
      </c>
      <c r="M7" s="30">
        <v>7</v>
      </c>
      <c r="N7" s="30">
        <v>7</v>
      </c>
      <c r="O7" s="30">
        <v>7</v>
      </c>
      <c r="P7" s="30">
        <v>7</v>
      </c>
      <c r="Q7" s="31">
        <v>7</v>
      </c>
    </row>
    <row r="8" spans="1:17" ht="18" customHeight="1" x14ac:dyDescent="0.2">
      <c r="A8" s="206"/>
      <c r="B8" s="60" t="s">
        <v>12</v>
      </c>
      <c r="C8" s="32">
        <v>4</v>
      </c>
      <c r="D8" s="33">
        <v>4</v>
      </c>
      <c r="E8" s="33">
        <v>4</v>
      </c>
      <c r="F8" s="33">
        <v>4</v>
      </c>
      <c r="G8" s="33">
        <v>4</v>
      </c>
      <c r="H8" s="33">
        <v>4</v>
      </c>
      <c r="I8" s="33">
        <v>4</v>
      </c>
      <c r="J8" s="33">
        <v>4</v>
      </c>
      <c r="K8" s="33">
        <v>4</v>
      </c>
      <c r="L8" s="33">
        <v>4</v>
      </c>
      <c r="M8" s="33">
        <v>4</v>
      </c>
      <c r="N8" s="33">
        <v>4</v>
      </c>
      <c r="O8" s="33">
        <v>4</v>
      </c>
      <c r="P8" s="33">
        <v>4</v>
      </c>
      <c r="Q8" s="34">
        <v>4</v>
      </c>
    </row>
    <row r="9" spans="1:17" ht="18" customHeight="1" x14ac:dyDescent="0.2">
      <c r="A9" s="206"/>
      <c r="B9" s="60" t="s">
        <v>13</v>
      </c>
      <c r="C9" s="32">
        <v>1</v>
      </c>
      <c r="D9" s="33">
        <v>1</v>
      </c>
      <c r="E9" s="33">
        <v>1</v>
      </c>
      <c r="F9" s="33">
        <v>1</v>
      </c>
      <c r="G9" s="33">
        <v>1</v>
      </c>
      <c r="H9" s="33">
        <v>1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1</v>
      </c>
      <c r="O9" s="33">
        <v>1</v>
      </c>
      <c r="P9" s="33">
        <v>1</v>
      </c>
      <c r="Q9" s="34">
        <v>1</v>
      </c>
    </row>
    <row r="10" spans="1:17" ht="18" customHeight="1" thickBot="1" x14ac:dyDescent="0.25">
      <c r="A10" s="207"/>
      <c r="B10" s="61" t="s">
        <v>14</v>
      </c>
      <c r="C10" s="35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7">
        <v>0</v>
      </c>
    </row>
    <row r="11" spans="1:17" ht="18" customHeight="1" x14ac:dyDescent="0.2">
      <c r="A11" s="205" t="s">
        <v>15</v>
      </c>
      <c r="B11" s="62" t="s">
        <v>33</v>
      </c>
      <c r="C11" s="38" t="s">
        <v>25</v>
      </c>
      <c r="D11" s="39" t="s">
        <v>25</v>
      </c>
      <c r="E11" s="39" t="s">
        <v>25</v>
      </c>
      <c r="F11" s="39" t="s">
        <v>25</v>
      </c>
      <c r="G11" s="39" t="s">
        <v>25</v>
      </c>
      <c r="H11" s="39" t="s">
        <v>25</v>
      </c>
      <c r="I11" s="39" t="s">
        <v>25</v>
      </c>
      <c r="J11" s="39" t="s">
        <v>25</v>
      </c>
      <c r="K11" s="39" t="s">
        <v>25</v>
      </c>
      <c r="L11" s="39" t="s">
        <v>25</v>
      </c>
      <c r="M11" s="39" t="s">
        <v>25</v>
      </c>
      <c r="N11" s="39" t="s">
        <v>25</v>
      </c>
      <c r="O11" s="39" t="s">
        <v>25</v>
      </c>
      <c r="P11" s="39" t="s">
        <v>25</v>
      </c>
      <c r="Q11" s="40" t="s">
        <v>25</v>
      </c>
    </row>
    <row r="12" spans="1:17" ht="18" customHeight="1" x14ac:dyDescent="0.2">
      <c r="A12" s="206"/>
      <c r="B12" s="60" t="s">
        <v>34</v>
      </c>
      <c r="C12" s="32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4">
        <v>0</v>
      </c>
    </row>
    <row r="13" spans="1:17" ht="18" customHeight="1" thickBot="1" x14ac:dyDescent="0.25">
      <c r="A13" s="207"/>
      <c r="B13" s="61" t="s">
        <v>35</v>
      </c>
      <c r="C13" s="44" t="s">
        <v>29</v>
      </c>
      <c r="D13" s="45" t="s">
        <v>29</v>
      </c>
      <c r="E13" s="45" t="s">
        <v>29</v>
      </c>
      <c r="F13" s="45" t="s">
        <v>29</v>
      </c>
      <c r="G13" s="45" t="s">
        <v>29</v>
      </c>
      <c r="H13" s="45" t="s">
        <v>29</v>
      </c>
      <c r="I13" s="45" t="s">
        <v>29</v>
      </c>
      <c r="J13" s="45" t="s">
        <v>29</v>
      </c>
      <c r="K13" s="45" t="s">
        <v>29</v>
      </c>
      <c r="L13" s="45" t="s">
        <v>29</v>
      </c>
      <c r="M13" s="45" t="s">
        <v>29</v>
      </c>
      <c r="N13" s="45" t="s">
        <v>29</v>
      </c>
      <c r="O13" s="45" t="s">
        <v>29</v>
      </c>
      <c r="P13" s="45" t="s">
        <v>29</v>
      </c>
      <c r="Q13" s="46" t="s">
        <v>29</v>
      </c>
    </row>
    <row r="14" spans="1:17" ht="18" customHeight="1" x14ac:dyDescent="0.2">
      <c r="A14" s="205" t="s">
        <v>21</v>
      </c>
      <c r="B14" s="130" t="s">
        <v>126</v>
      </c>
      <c r="C14" s="38" t="s">
        <v>30</v>
      </c>
      <c r="D14" s="39" t="s">
        <v>30</v>
      </c>
      <c r="E14" s="39" t="s">
        <v>30</v>
      </c>
      <c r="F14" s="39" t="s">
        <v>30</v>
      </c>
      <c r="G14" s="39" t="s">
        <v>30</v>
      </c>
      <c r="H14" s="39" t="s">
        <v>30</v>
      </c>
      <c r="I14" s="39" t="s">
        <v>30</v>
      </c>
      <c r="J14" s="39" t="s">
        <v>30</v>
      </c>
      <c r="K14" s="39" t="s">
        <v>30</v>
      </c>
      <c r="L14" s="39" t="s">
        <v>30</v>
      </c>
      <c r="M14" s="39" t="s">
        <v>30</v>
      </c>
      <c r="N14" s="39" t="s">
        <v>30</v>
      </c>
      <c r="O14" s="39" t="s">
        <v>30</v>
      </c>
      <c r="P14" s="39" t="s">
        <v>30</v>
      </c>
      <c r="Q14" s="40" t="s">
        <v>30</v>
      </c>
    </row>
    <row r="15" spans="1:17" ht="18" customHeight="1" x14ac:dyDescent="0.2">
      <c r="A15" s="209"/>
      <c r="B15" s="24" t="s">
        <v>74</v>
      </c>
      <c r="C15" s="66" t="s">
        <v>69</v>
      </c>
      <c r="D15" s="67" t="s">
        <v>69</v>
      </c>
      <c r="E15" s="66" t="s">
        <v>69</v>
      </c>
      <c r="F15" s="67" t="s">
        <v>69</v>
      </c>
      <c r="G15" s="66" t="s">
        <v>69</v>
      </c>
      <c r="H15" s="67" t="s">
        <v>69</v>
      </c>
      <c r="I15" s="66" t="s">
        <v>69</v>
      </c>
      <c r="J15" s="67" t="s">
        <v>69</v>
      </c>
      <c r="K15" s="66" t="s">
        <v>69</v>
      </c>
      <c r="L15" s="67" t="s">
        <v>69</v>
      </c>
      <c r="M15" s="66" t="s">
        <v>69</v>
      </c>
      <c r="N15" s="67" t="s">
        <v>69</v>
      </c>
      <c r="O15" s="66" t="s">
        <v>69</v>
      </c>
      <c r="P15" s="67" t="s">
        <v>69</v>
      </c>
      <c r="Q15" s="43" t="s">
        <v>69</v>
      </c>
    </row>
    <row r="16" spans="1:17" ht="25" customHeight="1" thickBot="1" x14ac:dyDescent="0.25">
      <c r="A16" s="210"/>
      <c r="B16" s="16" t="s">
        <v>37</v>
      </c>
      <c r="C16" s="53">
        <v>-3</v>
      </c>
      <c r="D16" s="54">
        <v>-3</v>
      </c>
      <c r="E16" s="54">
        <v>-3</v>
      </c>
      <c r="F16" s="54">
        <v>-3</v>
      </c>
      <c r="G16" s="54">
        <v>-3</v>
      </c>
      <c r="H16" s="54">
        <v>-3</v>
      </c>
      <c r="I16" s="54">
        <v>-3</v>
      </c>
      <c r="J16" s="54">
        <v>-3</v>
      </c>
      <c r="K16" s="54">
        <v>-3</v>
      </c>
      <c r="L16" s="54">
        <v>-3</v>
      </c>
      <c r="M16" s="54">
        <v>-3</v>
      </c>
      <c r="N16" s="54">
        <v>-3</v>
      </c>
      <c r="O16" s="54">
        <v>-3</v>
      </c>
      <c r="P16" s="54">
        <v>-3</v>
      </c>
      <c r="Q16" s="55">
        <v>-3</v>
      </c>
    </row>
    <row r="17" spans="1:17" ht="18" customHeight="1" thickBot="1" x14ac:dyDescent="0.25">
      <c r="A17" s="8"/>
      <c r="B17" s="9" t="s">
        <v>32</v>
      </c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2"/>
    </row>
    <row r="18" spans="1:17" ht="18" customHeight="1" thickTop="1" x14ac:dyDescent="0.2">
      <c r="A18" s="21" t="s">
        <v>121</v>
      </c>
      <c r="B18" s="21"/>
    </row>
    <row r="19" spans="1:17" ht="18" customHeight="1" x14ac:dyDescent="0.2">
      <c r="B19" s="98" t="s">
        <v>129</v>
      </c>
      <c r="C19" s="166">
        <v>-1</v>
      </c>
      <c r="D19" s="166">
        <v>-1</v>
      </c>
      <c r="E19" s="166">
        <v>-1</v>
      </c>
      <c r="F19" s="166">
        <v>-1</v>
      </c>
      <c r="G19" s="166">
        <v>-1</v>
      </c>
      <c r="H19" s="166">
        <v>-1</v>
      </c>
      <c r="I19" s="166">
        <v>-1</v>
      </c>
      <c r="J19" s="166">
        <v>-1</v>
      </c>
      <c r="K19" s="166">
        <v>-1</v>
      </c>
      <c r="L19" s="166">
        <v>-1</v>
      </c>
      <c r="M19" s="166">
        <v>-1</v>
      </c>
      <c r="N19" s="166">
        <v>-1</v>
      </c>
      <c r="O19" s="166">
        <v>-1</v>
      </c>
      <c r="P19" s="166">
        <v>-1</v>
      </c>
      <c r="Q19" s="166">
        <v>-1</v>
      </c>
    </row>
    <row r="20" spans="1:17" ht="18" customHeight="1" x14ac:dyDescent="0.2">
      <c r="B20" s="98" t="s">
        <v>36</v>
      </c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</row>
    <row r="21" spans="1:17" ht="18" customHeight="1" x14ac:dyDescent="0.2">
      <c r="B21" s="98"/>
    </row>
    <row r="22" spans="1:17" ht="18" customHeight="1" x14ac:dyDescent="0.2">
      <c r="A22" s="21" t="s">
        <v>77</v>
      </c>
    </row>
    <row r="23" spans="1:17" ht="18" customHeight="1" x14ac:dyDescent="0.2"/>
    <row r="24" spans="1:17" ht="18" customHeight="1" x14ac:dyDescent="0.2"/>
    <row r="25" spans="1:17" ht="18" customHeight="1" x14ac:dyDescent="0.2"/>
  </sheetData>
  <sheetProtection algorithmName="SHA-512" hashValue="/py9vX7w8mBFVuLA0fjusDVUwEVK65JfKH+cOEHOdXd+USGa5K1dFgWR9eADW+TaJmYMNAm9JMU6JJ7qNbkvCA==" saltValue="8Ocu7sptGCIO0hG6uTlZpQ==" spinCount="100000" sheet="1" objects="1" scenarios="1"/>
  <customSheetViews>
    <customSheetView guid="{5C81C010-E2C7-4060-95C8-9A8F6C91DB51}">
      <selection activeCell="B4" sqref="B4"/>
      <pageMargins left="0.4" right="0.56999999999999995" top="0.4" bottom="0.4" header="0.25" footer="0.25"/>
      <pageSetup paperSize="9" orientation="landscape" horizontalDpi="4294967292" verticalDpi="4294967292"/>
      <headerFooter alignWithMargins="0"/>
    </customSheetView>
  </customSheetViews>
  <mergeCells count="4">
    <mergeCell ref="A7:A10"/>
    <mergeCell ref="A11:A13"/>
    <mergeCell ref="A14:A16"/>
    <mergeCell ref="H1:I1"/>
  </mergeCells>
  <phoneticPr fontId="0"/>
  <pageMargins left="0.4" right="0.56999999999999995" top="0.4" bottom="0.4" header="0.25" footer="0.25"/>
  <pageSetup paperSize="9"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41</vt:i4>
      </vt:variant>
    </vt:vector>
  </HeadingPairs>
  <TitlesOfParts>
    <vt:vector size="41" baseType="lpstr">
      <vt:lpstr>Données de base</vt:lpstr>
      <vt:lpstr>Départ</vt:lpstr>
      <vt:lpstr>Contrôle de matériel</vt:lpstr>
      <vt:lpstr>1-plan ascendant à cheval</vt:lpstr>
      <vt:lpstr>2-plan descendant à cheval</vt:lpstr>
      <vt:lpstr>3-chapeau de gendarme</vt:lpstr>
      <vt:lpstr>4-allée maraîchère</vt:lpstr>
      <vt:lpstr>5-slalom</vt:lpstr>
      <vt:lpstr>6-branches basses</vt:lpstr>
      <vt:lpstr>7-tronc</vt:lpstr>
      <vt:lpstr>8-haie</vt:lpstr>
      <vt:lpstr>9-fossé à cheval</vt:lpstr>
      <vt:lpstr>10-contre-haut à cheval</vt:lpstr>
      <vt:lpstr>11-contre-bas à cheval</vt:lpstr>
      <vt:lpstr>12-portail</vt:lpstr>
      <vt:lpstr>13-passerelle à cheval</vt:lpstr>
      <vt:lpstr>14-gué</vt:lpstr>
      <vt:lpstr>15-maniabilité à cheval</vt:lpstr>
      <vt:lpstr>16-reculer à cheval</vt:lpstr>
      <vt:lpstr>17-escalier montant à cheval</vt:lpstr>
      <vt:lpstr>18-escalier descendant à cheval</vt:lpstr>
      <vt:lpstr>19-plan ascendant en main</vt:lpstr>
      <vt:lpstr>20-plan descendant en main</vt:lpstr>
      <vt:lpstr>21-contre-haut en main</vt:lpstr>
      <vt:lpstr>22-contre-bas en main</vt:lpstr>
      <vt:lpstr>23-van</vt:lpstr>
      <vt:lpstr>24-passerelle en main</vt:lpstr>
      <vt:lpstr>25-fossé en main</vt:lpstr>
      <vt:lpstr>26-immobilité en main</vt:lpstr>
      <vt:lpstr>27-montoir</vt:lpstr>
      <vt:lpstr>28-passage de sentier</vt:lpstr>
      <vt:lpstr>29-reculer en main</vt:lpstr>
      <vt:lpstr>30-maniabilité en main</vt:lpstr>
      <vt:lpstr>31-tronc en main</vt:lpstr>
      <vt:lpstr>32-immobilité à cheval</vt:lpstr>
      <vt:lpstr>33-escalier montant en main</vt:lpstr>
      <vt:lpstr>34-escalier descendant en main</vt:lpstr>
      <vt:lpstr>35-doline</vt:lpstr>
      <vt:lpstr>36-allée maraîchère en main</vt:lpstr>
      <vt:lpstr>37-conduite à une main sur un 8</vt:lpstr>
      <vt:lpstr>Arrivée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Nathalie</dc:creator>
  <cp:lastModifiedBy>Camille Rochat</cp:lastModifiedBy>
  <cp:lastPrinted>2023-05-05T13:58:25Z</cp:lastPrinted>
  <dcterms:created xsi:type="dcterms:W3CDTF">2004-06-28T19:14:27Z</dcterms:created>
  <dcterms:modified xsi:type="dcterms:W3CDTF">2023-05-25T17:58:08Z</dcterms:modified>
</cp:coreProperties>
</file>